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C:\Users\jschoolnik\OneDrive for Business\Coding &amp; Reimbursement\MPFS\CY2016\"/>
    </mc:Choice>
  </mc:AlternateContent>
  <bookViews>
    <workbookView xWindow="0" yWindow="0" windowWidth="23040" windowHeight="9408"/>
  </bookViews>
  <sheets>
    <sheet name="MPFS 2015F vs 2016P" sheetId="4" r:id="rId1"/>
  </sheets>
  <definedNames>
    <definedName name="_xlnm._FilterDatabase" localSheetId="0" hidden="1">'MPFS 2015F vs 2016P'!$I$19:$I$457</definedName>
    <definedName name="_xlnm.Print_Area" localSheetId="0">'MPFS 2015F vs 2016P'!$A$1:$I$457</definedName>
    <definedName name="_xlnm.Print_Titles" localSheetId="0">'MPFS 2015F vs 2016P'!$7:$7</definedName>
  </definedNames>
  <calcPr calcId="152511"/>
</workbook>
</file>

<file path=xl/calcChain.xml><?xml version="1.0" encoding="utf-8"?>
<calcChain xmlns="http://schemas.openxmlformats.org/spreadsheetml/2006/main">
  <c r="G325" i="4" l="1"/>
  <c r="I325" i="4" s="1"/>
  <c r="H325" i="4"/>
  <c r="I20" i="4" l="1"/>
  <c r="I21" i="4"/>
  <c r="I22" i="4"/>
  <c r="I23" i="4"/>
  <c r="I24" i="4"/>
  <c r="I25" i="4"/>
  <c r="I26" i="4"/>
  <c r="I27" i="4"/>
  <c r="I28" i="4"/>
  <c r="I29" i="4"/>
  <c r="I30" i="4"/>
  <c r="I31" i="4"/>
  <c r="I32" i="4"/>
  <c r="I33" i="4"/>
  <c r="I34" i="4"/>
  <c r="I35" i="4"/>
  <c r="I36" i="4"/>
  <c r="I37" i="4"/>
  <c r="I38" i="4"/>
  <c r="I39" i="4"/>
  <c r="I40" i="4"/>
  <c r="I41" i="4"/>
  <c r="I42" i="4"/>
  <c r="I43" i="4"/>
  <c r="I44" i="4"/>
  <c r="I45" i="4"/>
  <c r="I46" i="4"/>
  <c r="I47" i="4"/>
  <c r="I48" i="4"/>
  <c r="I49" i="4"/>
  <c r="I50" i="4"/>
  <c r="I51" i="4"/>
  <c r="I52" i="4"/>
  <c r="I53" i="4"/>
  <c r="I54" i="4"/>
  <c r="I55" i="4"/>
  <c r="I56" i="4"/>
  <c r="I57" i="4"/>
  <c r="I58" i="4"/>
  <c r="I59" i="4"/>
  <c r="I60" i="4"/>
  <c r="I61" i="4"/>
  <c r="I62" i="4"/>
  <c r="I63" i="4"/>
  <c r="I64" i="4"/>
  <c r="I65" i="4"/>
  <c r="I66" i="4"/>
  <c r="I67" i="4"/>
  <c r="I71" i="4"/>
  <c r="I72" i="4"/>
  <c r="I73" i="4"/>
  <c r="I74" i="4"/>
  <c r="I75" i="4"/>
  <c r="I76" i="4"/>
  <c r="I77" i="4"/>
  <c r="I78" i="4"/>
  <c r="I79" i="4"/>
  <c r="I80" i="4"/>
  <c r="I81" i="4"/>
  <c r="I82" i="4"/>
  <c r="I83" i="4"/>
  <c r="I84" i="4"/>
  <c r="I85" i="4"/>
  <c r="I86" i="4"/>
  <c r="I87" i="4"/>
  <c r="I88" i="4"/>
  <c r="I89" i="4"/>
  <c r="I90" i="4"/>
  <c r="I91" i="4"/>
  <c r="I92" i="4"/>
  <c r="I93" i="4"/>
  <c r="I94" i="4"/>
  <c r="I95" i="4"/>
  <c r="I96" i="4"/>
  <c r="I97" i="4"/>
  <c r="I98" i="4"/>
  <c r="I99" i="4"/>
  <c r="I100" i="4"/>
  <c r="I101" i="4"/>
  <c r="I102" i="4"/>
  <c r="I103" i="4"/>
  <c r="I104" i="4"/>
  <c r="I105" i="4"/>
  <c r="I106" i="4"/>
  <c r="I107" i="4"/>
  <c r="I108" i="4"/>
  <c r="I109" i="4"/>
  <c r="I110" i="4"/>
  <c r="I111" i="4"/>
  <c r="I112" i="4"/>
  <c r="I113" i="4"/>
  <c r="I114" i="4"/>
  <c r="I115" i="4"/>
  <c r="I119" i="4"/>
  <c r="I120" i="4"/>
  <c r="I121" i="4"/>
  <c r="I122" i="4"/>
  <c r="I123" i="4"/>
  <c r="I124" i="4"/>
  <c r="I125" i="4"/>
  <c r="I126" i="4"/>
  <c r="I127" i="4"/>
  <c r="I128" i="4"/>
  <c r="I129" i="4"/>
  <c r="I130" i="4"/>
  <c r="I131" i="4"/>
  <c r="I132" i="4"/>
  <c r="I133" i="4"/>
  <c r="I134" i="4"/>
  <c r="I135" i="4"/>
  <c r="I136" i="4"/>
  <c r="I137" i="4"/>
  <c r="I138" i="4"/>
  <c r="I139" i="4"/>
  <c r="I140" i="4"/>
  <c r="I141" i="4"/>
  <c r="I142" i="4"/>
  <c r="I143" i="4"/>
  <c r="I144" i="4"/>
  <c r="I145" i="4"/>
  <c r="I146" i="4"/>
  <c r="I147" i="4"/>
  <c r="I148" i="4"/>
  <c r="I149" i="4"/>
  <c r="I150" i="4"/>
  <c r="I151" i="4"/>
  <c r="I152" i="4"/>
  <c r="I153" i="4"/>
  <c r="I154" i="4"/>
  <c r="I155" i="4"/>
  <c r="I156" i="4"/>
  <c r="I157" i="4"/>
  <c r="I158" i="4"/>
  <c r="I159" i="4"/>
  <c r="I160" i="4"/>
  <c r="I161" i="4"/>
  <c r="I162" i="4"/>
  <c r="I163" i="4"/>
  <c r="I166" i="4"/>
  <c r="I167" i="4"/>
  <c r="I168" i="4"/>
  <c r="I169" i="4"/>
  <c r="I170" i="4"/>
  <c r="I171" i="4"/>
  <c r="I172" i="4"/>
  <c r="I173" i="4"/>
  <c r="I174" i="4"/>
  <c r="I175" i="4"/>
  <c r="I176" i="4"/>
  <c r="I177" i="4"/>
  <c r="I180" i="4"/>
  <c r="I181" i="4"/>
  <c r="I182" i="4"/>
  <c r="I183" i="4"/>
  <c r="I184" i="4"/>
  <c r="I185" i="4"/>
  <c r="I186" i="4"/>
  <c r="I196" i="4"/>
  <c r="I197" i="4"/>
  <c r="I198" i="4"/>
  <c r="I199" i="4"/>
  <c r="I200" i="4"/>
  <c r="I201" i="4"/>
  <c r="I202" i="4"/>
  <c r="I203" i="4"/>
  <c r="I204" i="4"/>
  <c r="I205" i="4"/>
  <c r="I206" i="4"/>
  <c r="I207" i="4"/>
  <c r="I208" i="4"/>
  <c r="I209" i="4"/>
  <c r="I210" i="4"/>
  <c r="I211" i="4"/>
  <c r="I212" i="4"/>
  <c r="I213" i="4"/>
  <c r="I214" i="4"/>
  <c r="I220" i="4"/>
  <c r="I221" i="4"/>
  <c r="I222" i="4"/>
  <c r="I223" i="4"/>
  <c r="I224" i="4"/>
  <c r="I225" i="4"/>
  <c r="I226" i="4"/>
  <c r="I227" i="4"/>
  <c r="I228" i="4"/>
  <c r="I229" i="4"/>
  <c r="I230" i="4"/>
  <c r="I231" i="4"/>
  <c r="I232" i="4"/>
  <c r="I233" i="4"/>
  <c r="I234" i="4"/>
  <c r="I235" i="4"/>
  <c r="I236" i="4"/>
  <c r="I237" i="4"/>
  <c r="I238" i="4"/>
  <c r="I239" i="4"/>
  <c r="I240" i="4"/>
  <c r="I241" i="4"/>
  <c r="I242" i="4"/>
  <c r="I243" i="4"/>
  <c r="I244" i="4"/>
  <c r="I245" i="4"/>
  <c r="I246" i="4"/>
  <c r="I247" i="4"/>
  <c r="I250" i="4"/>
  <c r="I251" i="4"/>
  <c r="I252" i="4"/>
  <c r="I253" i="4"/>
  <c r="I254" i="4"/>
  <c r="I255" i="4"/>
  <c r="I256" i="4"/>
  <c r="I257" i="4"/>
  <c r="I258" i="4"/>
  <c r="I259" i="4"/>
  <c r="I260" i="4"/>
  <c r="I261" i="4"/>
  <c r="I262" i="4"/>
  <c r="I263" i="4"/>
  <c r="I264" i="4"/>
  <c r="I265" i="4"/>
  <c r="I266" i="4"/>
  <c r="I267" i="4"/>
  <c r="I268" i="4"/>
  <c r="I269" i="4"/>
  <c r="I270" i="4"/>
  <c r="I271" i="4"/>
  <c r="I274" i="4"/>
  <c r="I277" i="4"/>
  <c r="I278" i="4"/>
  <c r="I279" i="4"/>
  <c r="I280" i="4"/>
  <c r="I281" i="4"/>
  <c r="I282" i="4"/>
  <c r="I283" i="4"/>
  <c r="I287" i="4"/>
  <c r="I288" i="4"/>
  <c r="I289" i="4"/>
  <c r="I290" i="4"/>
  <c r="I291" i="4"/>
  <c r="I292" i="4"/>
  <c r="I293" i="4"/>
  <c r="I294" i="4"/>
  <c r="I295" i="4"/>
  <c r="I296" i="4"/>
  <c r="I297" i="4"/>
  <c r="I298" i="4"/>
  <c r="I299" i="4"/>
  <c r="I300" i="4"/>
  <c r="I301" i="4"/>
  <c r="I305" i="4"/>
  <c r="I306" i="4"/>
  <c r="I307" i="4"/>
  <c r="I308" i="4"/>
  <c r="I309" i="4"/>
  <c r="I310" i="4"/>
  <c r="I311" i="4"/>
  <c r="I312" i="4"/>
  <c r="I313" i="4"/>
  <c r="I314" i="4"/>
  <c r="I315" i="4"/>
  <c r="I316" i="4"/>
  <c r="I317" i="4"/>
  <c r="I318" i="4"/>
  <c r="I319" i="4"/>
  <c r="I322" i="4"/>
  <c r="I323" i="4"/>
  <c r="I326" i="4"/>
  <c r="I327" i="4"/>
  <c r="I328" i="4"/>
  <c r="I329" i="4"/>
  <c r="I330" i="4"/>
  <c r="I331" i="4"/>
  <c r="I332" i="4"/>
  <c r="I333" i="4"/>
  <c r="I334" i="4"/>
  <c r="I335" i="4"/>
  <c r="I336" i="4"/>
  <c r="I337" i="4"/>
  <c r="I338" i="4"/>
  <c r="I339" i="4"/>
  <c r="I340" i="4"/>
  <c r="I341" i="4"/>
  <c r="I342" i="4"/>
  <c r="I343" i="4"/>
  <c r="I344" i="4"/>
  <c r="I345" i="4"/>
  <c r="I346" i="4"/>
  <c r="I350" i="4"/>
  <c r="I351" i="4"/>
  <c r="I352" i="4"/>
  <c r="I353" i="4"/>
  <c r="I354" i="4"/>
  <c r="I355" i="4"/>
  <c r="I356" i="4"/>
  <c r="I357" i="4"/>
  <c r="I358" i="4"/>
  <c r="I359" i="4"/>
  <c r="I360" i="4"/>
  <c r="I361" i="4"/>
  <c r="I362" i="4"/>
  <c r="I363" i="4"/>
  <c r="I364" i="4"/>
  <c r="I365" i="4"/>
  <c r="I366" i="4"/>
  <c r="I367" i="4"/>
  <c r="I368" i="4"/>
  <c r="I369" i="4"/>
  <c r="I370" i="4"/>
  <c r="I371" i="4"/>
  <c r="I372" i="4"/>
  <c r="I373" i="4"/>
  <c r="I374" i="4"/>
  <c r="I375" i="4"/>
  <c r="I376" i="4"/>
  <c r="I377" i="4"/>
  <c r="I378" i="4"/>
  <c r="I379" i="4"/>
  <c r="I383" i="4"/>
  <c r="I384" i="4"/>
  <c r="I385" i="4"/>
  <c r="I386" i="4"/>
  <c r="I387" i="4"/>
  <c r="I388" i="4"/>
  <c r="I389" i="4"/>
  <c r="I390" i="4"/>
  <c r="I391" i="4"/>
  <c r="I392" i="4"/>
  <c r="I393" i="4"/>
  <c r="I394" i="4"/>
  <c r="I395" i="4"/>
  <c r="I396" i="4"/>
  <c r="I397" i="4"/>
  <c r="I398" i="4"/>
  <c r="I399" i="4"/>
  <c r="I400" i="4"/>
  <c r="I401" i="4"/>
  <c r="I402" i="4"/>
  <c r="I403" i="4"/>
  <c r="I404" i="4"/>
  <c r="I405" i="4"/>
  <c r="I406" i="4"/>
  <c r="I407" i="4"/>
  <c r="I410" i="4"/>
  <c r="I413" i="4"/>
  <c r="I416" i="4"/>
  <c r="I419" i="4"/>
  <c r="I422" i="4"/>
  <c r="I425" i="4"/>
  <c r="I429" i="4"/>
  <c r="I430" i="4"/>
  <c r="I431" i="4"/>
  <c r="I432" i="4"/>
  <c r="I433" i="4"/>
  <c r="I434" i="4"/>
  <c r="I435" i="4"/>
  <c r="I436" i="4"/>
  <c r="I437" i="4"/>
  <c r="I440" i="4"/>
  <c r="I441" i="4"/>
  <c r="I442" i="4"/>
  <c r="I443" i="4"/>
  <c r="I444" i="4"/>
  <c r="I445" i="4"/>
  <c r="I446" i="4"/>
  <c r="I449" i="4"/>
  <c r="I453" i="4"/>
  <c r="I454" i="4"/>
  <c r="I455" i="4"/>
  <c r="I456" i="4"/>
  <c r="I457" i="4"/>
  <c r="I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71" i="4"/>
  <c r="H72" i="4"/>
  <c r="H73" i="4"/>
  <c r="H74" i="4"/>
  <c r="H75" i="4"/>
  <c r="H76" i="4"/>
  <c r="H77" i="4"/>
  <c r="H78" i="4"/>
  <c r="H79" i="4"/>
  <c r="H80" i="4"/>
  <c r="H81" i="4"/>
  <c r="H82" i="4"/>
  <c r="H83" i="4"/>
  <c r="H84" i="4"/>
  <c r="H85" i="4"/>
  <c r="H86" i="4"/>
  <c r="H87" i="4"/>
  <c r="H88" i="4"/>
  <c r="H89" i="4"/>
  <c r="H90" i="4"/>
  <c r="H91" i="4"/>
  <c r="H92" i="4"/>
  <c r="H93" i="4"/>
  <c r="H94" i="4"/>
  <c r="H95" i="4"/>
  <c r="H96" i="4"/>
  <c r="H97" i="4"/>
  <c r="H98" i="4"/>
  <c r="H99" i="4"/>
  <c r="H100" i="4"/>
  <c r="H101" i="4"/>
  <c r="H102" i="4"/>
  <c r="H103" i="4"/>
  <c r="H104" i="4"/>
  <c r="H105" i="4"/>
  <c r="H106" i="4"/>
  <c r="H107" i="4"/>
  <c r="H108" i="4"/>
  <c r="H109" i="4"/>
  <c r="H110" i="4"/>
  <c r="H111" i="4"/>
  <c r="H112" i="4"/>
  <c r="H113" i="4"/>
  <c r="H114" i="4"/>
  <c r="H115" i="4"/>
  <c r="H119" i="4"/>
  <c r="H120" i="4"/>
  <c r="H121" i="4"/>
  <c r="H122" i="4"/>
  <c r="H123" i="4"/>
  <c r="H124" i="4"/>
  <c r="H125" i="4"/>
  <c r="H126" i="4"/>
  <c r="H127" i="4"/>
  <c r="H128" i="4"/>
  <c r="H129" i="4"/>
  <c r="H130" i="4"/>
  <c r="H131" i="4"/>
  <c r="H132" i="4"/>
  <c r="H133" i="4"/>
  <c r="H134" i="4"/>
  <c r="H135" i="4"/>
  <c r="H136" i="4"/>
  <c r="H137" i="4"/>
  <c r="H138" i="4"/>
  <c r="H139" i="4"/>
  <c r="H140" i="4"/>
  <c r="H141" i="4"/>
  <c r="H142" i="4"/>
  <c r="H143" i="4"/>
  <c r="H144" i="4"/>
  <c r="H145" i="4"/>
  <c r="H146" i="4"/>
  <c r="H147" i="4"/>
  <c r="H148" i="4"/>
  <c r="H149" i="4"/>
  <c r="H150" i="4"/>
  <c r="H151" i="4"/>
  <c r="H152" i="4"/>
  <c r="H153" i="4"/>
  <c r="H154" i="4"/>
  <c r="H155" i="4"/>
  <c r="H156" i="4"/>
  <c r="H157" i="4"/>
  <c r="H158" i="4"/>
  <c r="H159" i="4"/>
  <c r="H160" i="4"/>
  <c r="H161" i="4"/>
  <c r="H162" i="4"/>
  <c r="H163" i="4"/>
  <c r="H166" i="4"/>
  <c r="H167" i="4"/>
  <c r="H168" i="4"/>
  <c r="H169" i="4"/>
  <c r="H170" i="4"/>
  <c r="H171" i="4"/>
  <c r="H172" i="4"/>
  <c r="H173" i="4"/>
  <c r="H174" i="4"/>
  <c r="H175" i="4"/>
  <c r="H176" i="4"/>
  <c r="H177" i="4"/>
  <c r="H180" i="4"/>
  <c r="H181" i="4"/>
  <c r="H182" i="4"/>
  <c r="H183" i="4"/>
  <c r="H184" i="4"/>
  <c r="H185" i="4"/>
  <c r="H186" i="4"/>
  <c r="H196" i="4"/>
  <c r="H197" i="4"/>
  <c r="H198" i="4"/>
  <c r="H199" i="4"/>
  <c r="H200" i="4"/>
  <c r="H201" i="4"/>
  <c r="H202" i="4"/>
  <c r="H203" i="4"/>
  <c r="H204" i="4"/>
  <c r="H205" i="4"/>
  <c r="H206" i="4"/>
  <c r="H207" i="4"/>
  <c r="H208" i="4"/>
  <c r="H209" i="4"/>
  <c r="H210" i="4"/>
  <c r="H211" i="4"/>
  <c r="H212" i="4"/>
  <c r="H213" i="4"/>
  <c r="H214" i="4"/>
  <c r="H220" i="4"/>
  <c r="H221" i="4"/>
  <c r="H222" i="4"/>
  <c r="H223" i="4"/>
  <c r="H224" i="4"/>
  <c r="H225" i="4"/>
  <c r="H226" i="4"/>
  <c r="H227" i="4"/>
  <c r="H228" i="4"/>
  <c r="H229" i="4"/>
  <c r="H230" i="4"/>
  <c r="H231" i="4"/>
  <c r="H232" i="4"/>
  <c r="H233" i="4"/>
  <c r="H234" i="4"/>
  <c r="H235" i="4"/>
  <c r="H236" i="4"/>
  <c r="H237" i="4"/>
  <c r="H238" i="4"/>
  <c r="H239" i="4"/>
  <c r="H240" i="4"/>
  <c r="H241" i="4"/>
  <c r="H242" i="4"/>
  <c r="H243" i="4"/>
  <c r="H244" i="4"/>
  <c r="H245" i="4"/>
  <c r="H246" i="4"/>
  <c r="H247" i="4"/>
  <c r="H250" i="4"/>
  <c r="H251" i="4"/>
  <c r="H252" i="4"/>
  <c r="H253" i="4"/>
  <c r="H254" i="4"/>
  <c r="H255" i="4"/>
  <c r="H256" i="4"/>
  <c r="H257" i="4"/>
  <c r="H258" i="4"/>
  <c r="H259" i="4"/>
  <c r="H260" i="4"/>
  <c r="H261" i="4"/>
  <c r="H262" i="4"/>
  <c r="H263" i="4"/>
  <c r="H264" i="4"/>
  <c r="H265" i="4"/>
  <c r="H266" i="4"/>
  <c r="H267" i="4"/>
  <c r="H268" i="4"/>
  <c r="H269" i="4"/>
  <c r="H270" i="4"/>
  <c r="H271" i="4"/>
  <c r="H274" i="4"/>
  <c r="H277" i="4"/>
  <c r="H278" i="4"/>
  <c r="H279" i="4"/>
  <c r="H280" i="4"/>
  <c r="H281" i="4"/>
  <c r="H282" i="4"/>
  <c r="H283" i="4"/>
  <c r="H287" i="4"/>
  <c r="H288" i="4"/>
  <c r="H289" i="4"/>
  <c r="H290" i="4"/>
  <c r="H291" i="4"/>
  <c r="H292" i="4"/>
  <c r="H293" i="4"/>
  <c r="H294" i="4"/>
  <c r="H295" i="4"/>
  <c r="H296" i="4"/>
  <c r="H297" i="4"/>
  <c r="H298" i="4"/>
  <c r="H299" i="4"/>
  <c r="H300" i="4"/>
  <c r="H301" i="4"/>
  <c r="H305" i="4"/>
  <c r="H306" i="4"/>
  <c r="H307" i="4"/>
  <c r="H308" i="4"/>
  <c r="H309" i="4"/>
  <c r="H310" i="4"/>
  <c r="H311" i="4"/>
  <c r="H312" i="4"/>
  <c r="H313" i="4"/>
  <c r="H314" i="4"/>
  <c r="H315" i="4"/>
  <c r="H316" i="4"/>
  <c r="H317" i="4"/>
  <c r="H318" i="4"/>
  <c r="H319" i="4"/>
  <c r="H322" i="4"/>
  <c r="H323" i="4"/>
  <c r="H326" i="4"/>
  <c r="H327" i="4"/>
  <c r="H328" i="4"/>
  <c r="H329" i="4"/>
  <c r="H330" i="4"/>
  <c r="H331" i="4"/>
  <c r="H332" i="4"/>
  <c r="H333" i="4"/>
  <c r="H334" i="4"/>
  <c r="H335" i="4"/>
  <c r="H336" i="4"/>
  <c r="H337" i="4"/>
  <c r="H338" i="4"/>
  <c r="H339" i="4"/>
  <c r="H340" i="4"/>
  <c r="H341" i="4"/>
  <c r="H342" i="4"/>
  <c r="H343" i="4"/>
  <c r="H344" i="4"/>
  <c r="H345" i="4"/>
  <c r="H346" i="4"/>
  <c r="H350" i="4"/>
  <c r="H351" i="4"/>
  <c r="H352" i="4"/>
  <c r="H353" i="4"/>
  <c r="H354" i="4"/>
  <c r="H355" i="4"/>
  <c r="H356" i="4"/>
  <c r="H357" i="4"/>
  <c r="H358" i="4"/>
  <c r="H359" i="4"/>
  <c r="H360" i="4"/>
  <c r="H361" i="4"/>
  <c r="H362" i="4"/>
  <c r="H363" i="4"/>
  <c r="H364" i="4"/>
  <c r="H365" i="4"/>
  <c r="H366" i="4"/>
  <c r="H367" i="4"/>
  <c r="H368" i="4"/>
  <c r="H369" i="4"/>
  <c r="H370" i="4"/>
  <c r="H371" i="4"/>
  <c r="H372" i="4"/>
  <c r="H373" i="4"/>
  <c r="H374" i="4"/>
  <c r="H375" i="4"/>
  <c r="H376" i="4"/>
  <c r="H377" i="4"/>
  <c r="H378" i="4"/>
  <c r="H379" i="4"/>
  <c r="H383" i="4"/>
  <c r="H384" i="4"/>
  <c r="H385" i="4"/>
  <c r="H386" i="4"/>
  <c r="H387" i="4"/>
  <c r="H388" i="4"/>
  <c r="H389" i="4"/>
  <c r="H390" i="4"/>
  <c r="H391" i="4"/>
  <c r="H392" i="4"/>
  <c r="H393" i="4"/>
  <c r="H394" i="4"/>
  <c r="H395" i="4"/>
  <c r="H396" i="4"/>
  <c r="H397" i="4"/>
  <c r="H398" i="4"/>
  <c r="H399" i="4"/>
  <c r="H400" i="4"/>
  <c r="H401" i="4"/>
  <c r="H402" i="4"/>
  <c r="H403" i="4"/>
  <c r="H404" i="4"/>
  <c r="H405" i="4"/>
  <c r="H406" i="4"/>
  <c r="H407" i="4"/>
  <c r="H410" i="4"/>
  <c r="H413" i="4"/>
  <c r="H416" i="4"/>
  <c r="H419" i="4"/>
  <c r="H422" i="4"/>
  <c r="H425" i="4"/>
  <c r="H429" i="4"/>
  <c r="H430" i="4"/>
  <c r="H431" i="4"/>
  <c r="H432" i="4"/>
  <c r="H433" i="4"/>
  <c r="H434" i="4"/>
  <c r="H435" i="4"/>
  <c r="H436" i="4"/>
  <c r="H437" i="4"/>
  <c r="H440" i="4"/>
  <c r="H441" i="4"/>
  <c r="H442" i="4"/>
  <c r="H443" i="4"/>
  <c r="H444" i="4"/>
  <c r="H445" i="4"/>
  <c r="H446" i="4"/>
  <c r="H449" i="4"/>
  <c r="H453" i="4"/>
  <c r="H454" i="4"/>
  <c r="H455" i="4"/>
  <c r="H456" i="4"/>
  <c r="H457" i="4"/>
  <c r="H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60" i="4"/>
  <c r="G61" i="4"/>
  <c r="G62" i="4"/>
  <c r="G63" i="4"/>
  <c r="G64" i="4"/>
  <c r="G65" i="4"/>
  <c r="G66" i="4"/>
  <c r="G67" i="4"/>
  <c r="G71" i="4"/>
  <c r="G72" i="4"/>
  <c r="G73" i="4"/>
  <c r="G74" i="4"/>
  <c r="G75" i="4"/>
  <c r="G76" i="4"/>
  <c r="G77" i="4"/>
  <c r="G78" i="4"/>
  <c r="G79" i="4"/>
  <c r="G80" i="4"/>
  <c r="G81" i="4"/>
  <c r="G82" i="4"/>
  <c r="G83" i="4"/>
  <c r="G84" i="4"/>
  <c r="G85" i="4"/>
  <c r="G86" i="4"/>
  <c r="G87" i="4"/>
  <c r="G88" i="4"/>
  <c r="G89" i="4"/>
  <c r="G90" i="4"/>
  <c r="G91" i="4"/>
  <c r="G92" i="4"/>
  <c r="G93" i="4"/>
  <c r="G94" i="4"/>
  <c r="G95" i="4"/>
  <c r="G96" i="4"/>
  <c r="G97" i="4"/>
  <c r="G98" i="4"/>
  <c r="G99" i="4"/>
  <c r="G100" i="4"/>
  <c r="G101" i="4"/>
  <c r="G102" i="4"/>
  <c r="G103" i="4"/>
  <c r="G104" i="4"/>
  <c r="G105" i="4"/>
  <c r="G106" i="4"/>
  <c r="G107" i="4"/>
  <c r="G108" i="4"/>
  <c r="G109" i="4"/>
  <c r="G110" i="4"/>
  <c r="G111" i="4"/>
  <c r="G112" i="4"/>
  <c r="G113" i="4"/>
  <c r="G114" i="4"/>
  <c r="G115" i="4"/>
  <c r="G119" i="4"/>
  <c r="G120" i="4"/>
  <c r="G121" i="4"/>
  <c r="G122" i="4"/>
  <c r="G123" i="4"/>
  <c r="G124" i="4"/>
  <c r="G125" i="4"/>
  <c r="G126" i="4"/>
  <c r="G127" i="4"/>
  <c r="G128" i="4"/>
  <c r="G129" i="4"/>
  <c r="G130" i="4"/>
  <c r="G131" i="4"/>
  <c r="G132" i="4"/>
  <c r="G133" i="4"/>
  <c r="G134" i="4"/>
  <c r="G135" i="4"/>
  <c r="G136" i="4"/>
  <c r="G137" i="4"/>
  <c r="G138" i="4"/>
  <c r="G139" i="4"/>
  <c r="G140" i="4"/>
  <c r="G141" i="4"/>
  <c r="G142" i="4"/>
  <c r="G143" i="4"/>
  <c r="G144" i="4"/>
  <c r="G145" i="4"/>
  <c r="G146" i="4"/>
  <c r="G147" i="4"/>
  <c r="G148" i="4"/>
  <c r="G149" i="4"/>
  <c r="G150" i="4"/>
  <c r="G151" i="4"/>
  <c r="G152" i="4"/>
  <c r="G153" i="4"/>
  <c r="G154" i="4"/>
  <c r="G155" i="4"/>
  <c r="G156" i="4"/>
  <c r="G157" i="4"/>
  <c r="G158" i="4"/>
  <c r="G159" i="4"/>
  <c r="G160" i="4"/>
  <c r="G161" i="4"/>
  <c r="G162" i="4"/>
  <c r="G163" i="4"/>
  <c r="G166" i="4"/>
  <c r="G167" i="4"/>
  <c r="G168" i="4"/>
  <c r="G169" i="4"/>
  <c r="G170" i="4"/>
  <c r="G171" i="4"/>
  <c r="G172" i="4"/>
  <c r="G173" i="4"/>
  <c r="G174" i="4"/>
  <c r="G175" i="4"/>
  <c r="G176" i="4"/>
  <c r="G177" i="4"/>
  <c r="G180" i="4"/>
  <c r="G181" i="4"/>
  <c r="G182" i="4"/>
  <c r="G183" i="4"/>
  <c r="G184" i="4"/>
  <c r="G185" i="4"/>
  <c r="G186" i="4"/>
  <c r="G196" i="4"/>
  <c r="G197" i="4"/>
  <c r="G198" i="4"/>
  <c r="G199" i="4"/>
  <c r="G200" i="4"/>
  <c r="G201" i="4"/>
  <c r="G202" i="4"/>
  <c r="G203" i="4"/>
  <c r="G204" i="4"/>
  <c r="G205" i="4"/>
  <c r="G206" i="4"/>
  <c r="G207" i="4"/>
  <c r="G208" i="4"/>
  <c r="G209" i="4"/>
  <c r="G210" i="4"/>
  <c r="G211" i="4"/>
  <c r="G212" i="4"/>
  <c r="G213" i="4"/>
  <c r="G214" i="4"/>
  <c r="G220" i="4"/>
  <c r="G221" i="4"/>
  <c r="G222" i="4"/>
  <c r="G223" i="4"/>
  <c r="G224" i="4"/>
  <c r="G225" i="4"/>
  <c r="G226" i="4"/>
  <c r="G227" i="4"/>
  <c r="G228" i="4"/>
  <c r="G229" i="4"/>
  <c r="G230" i="4"/>
  <c r="G231" i="4"/>
  <c r="G232" i="4"/>
  <c r="G233" i="4"/>
  <c r="G234" i="4"/>
  <c r="G235" i="4"/>
  <c r="G236" i="4"/>
  <c r="G237" i="4"/>
  <c r="G238" i="4"/>
  <c r="G239" i="4"/>
  <c r="G240" i="4"/>
  <c r="G241" i="4"/>
  <c r="G242" i="4"/>
  <c r="G243" i="4"/>
  <c r="G244" i="4"/>
  <c r="G245" i="4"/>
  <c r="G246" i="4"/>
  <c r="G247" i="4"/>
  <c r="G250" i="4"/>
  <c r="G251" i="4"/>
  <c r="G252" i="4"/>
  <c r="G253" i="4"/>
  <c r="G254" i="4"/>
  <c r="G255" i="4"/>
  <c r="G256" i="4"/>
  <c r="G257" i="4"/>
  <c r="G258" i="4"/>
  <c r="G259" i="4"/>
  <c r="G260" i="4"/>
  <c r="G261" i="4"/>
  <c r="G262" i="4"/>
  <c r="G263" i="4"/>
  <c r="G264" i="4"/>
  <c r="G265" i="4"/>
  <c r="G266" i="4"/>
  <c r="G267" i="4"/>
  <c r="G268" i="4"/>
  <c r="G269" i="4"/>
  <c r="G270" i="4"/>
  <c r="G271" i="4"/>
  <c r="G274" i="4"/>
  <c r="G277" i="4"/>
  <c r="G278" i="4"/>
  <c r="G279" i="4"/>
  <c r="G280" i="4"/>
  <c r="G281" i="4"/>
  <c r="G282" i="4"/>
  <c r="G283" i="4"/>
  <c r="G287" i="4"/>
  <c r="G288" i="4"/>
  <c r="G289" i="4"/>
  <c r="G290" i="4"/>
  <c r="G291" i="4"/>
  <c r="G292" i="4"/>
  <c r="G293" i="4"/>
  <c r="G294" i="4"/>
  <c r="G295" i="4"/>
  <c r="G296" i="4"/>
  <c r="G297" i="4"/>
  <c r="G298" i="4"/>
  <c r="G299" i="4"/>
  <c r="G300" i="4"/>
  <c r="G301" i="4"/>
  <c r="G305" i="4"/>
  <c r="G306" i="4"/>
  <c r="G307" i="4"/>
  <c r="G308" i="4"/>
  <c r="G309" i="4"/>
  <c r="G310" i="4"/>
  <c r="G311" i="4"/>
  <c r="G312" i="4"/>
  <c r="G313" i="4"/>
  <c r="G314" i="4"/>
  <c r="G315" i="4"/>
  <c r="G316" i="4"/>
  <c r="G317" i="4"/>
  <c r="G318" i="4"/>
  <c r="G319" i="4"/>
  <c r="G322" i="4"/>
  <c r="G323" i="4"/>
  <c r="G326" i="4"/>
  <c r="G327" i="4"/>
  <c r="G328" i="4"/>
  <c r="G329" i="4"/>
  <c r="G330" i="4"/>
  <c r="G331" i="4"/>
  <c r="G332" i="4"/>
  <c r="G333" i="4"/>
  <c r="G334" i="4"/>
  <c r="G335" i="4"/>
  <c r="G336" i="4"/>
  <c r="G337" i="4"/>
  <c r="G338" i="4"/>
  <c r="G339" i="4"/>
  <c r="G340" i="4"/>
  <c r="G341" i="4"/>
  <c r="G342" i="4"/>
  <c r="G343" i="4"/>
  <c r="G344" i="4"/>
  <c r="G345" i="4"/>
  <c r="G346" i="4"/>
  <c r="G350" i="4"/>
  <c r="G351" i="4"/>
  <c r="G352" i="4"/>
  <c r="G353" i="4"/>
  <c r="G354" i="4"/>
  <c r="G355" i="4"/>
  <c r="G356" i="4"/>
  <c r="G357" i="4"/>
  <c r="G358" i="4"/>
  <c r="G359" i="4"/>
  <c r="G360" i="4"/>
  <c r="G361" i="4"/>
  <c r="G362" i="4"/>
  <c r="G363" i="4"/>
  <c r="G364" i="4"/>
  <c r="G365" i="4"/>
  <c r="G366" i="4"/>
  <c r="G367" i="4"/>
  <c r="G368" i="4"/>
  <c r="G369" i="4"/>
  <c r="G370" i="4"/>
  <c r="G371" i="4"/>
  <c r="G372" i="4"/>
  <c r="G373" i="4"/>
  <c r="G374" i="4"/>
  <c r="G375" i="4"/>
  <c r="G376" i="4"/>
  <c r="G377" i="4"/>
  <c r="G378" i="4"/>
  <c r="G379" i="4"/>
  <c r="G383" i="4"/>
  <c r="G384" i="4"/>
  <c r="G385" i="4"/>
  <c r="G386" i="4"/>
  <c r="G387" i="4"/>
  <c r="G388" i="4"/>
  <c r="G389" i="4"/>
  <c r="G390" i="4"/>
  <c r="G391" i="4"/>
  <c r="G392" i="4"/>
  <c r="G393" i="4"/>
  <c r="G394" i="4"/>
  <c r="G395" i="4"/>
  <c r="G396" i="4"/>
  <c r="G397" i="4"/>
  <c r="G398" i="4"/>
  <c r="G399" i="4"/>
  <c r="G400" i="4"/>
  <c r="G401" i="4"/>
  <c r="G402" i="4"/>
  <c r="G403" i="4"/>
  <c r="G404" i="4"/>
  <c r="G405" i="4"/>
  <c r="G406" i="4"/>
  <c r="G407" i="4"/>
  <c r="G410" i="4"/>
  <c r="G413" i="4"/>
  <c r="G416" i="4"/>
  <c r="G419" i="4"/>
  <c r="G422" i="4"/>
  <c r="G425" i="4"/>
  <c r="G429" i="4"/>
  <c r="G430" i="4"/>
  <c r="G431" i="4"/>
  <c r="G432" i="4"/>
  <c r="G433" i="4"/>
  <c r="G434" i="4"/>
  <c r="G435" i="4"/>
  <c r="G436" i="4"/>
  <c r="G437" i="4"/>
  <c r="G440" i="4"/>
  <c r="G441" i="4"/>
  <c r="G442" i="4"/>
  <c r="G443" i="4"/>
  <c r="G444" i="4"/>
  <c r="G445" i="4"/>
  <c r="G446" i="4"/>
  <c r="G449" i="4"/>
  <c r="G453" i="4"/>
  <c r="G454" i="4"/>
  <c r="G455" i="4"/>
  <c r="G456" i="4"/>
  <c r="G457" i="4"/>
  <c r="G19" i="4"/>
  <c r="F20" i="4" l="1"/>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51" i="4"/>
  <c r="F52" i="4"/>
  <c r="F53" i="4"/>
  <c r="F54" i="4"/>
  <c r="F55" i="4"/>
  <c r="F56" i="4"/>
  <c r="F57" i="4"/>
  <c r="F58" i="4"/>
  <c r="F59" i="4"/>
  <c r="F60" i="4"/>
  <c r="F61" i="4"/>
  <c r="F62" i="4"/>
  <c r="F63" i="4"/>
  <c r="F64" i="4"/>
  <c r="F65" i="4"/>
  <c r="F66" i="4"/>
  <c r="F67" i="4"/>
  <c r="F71" i="4"/>
  <c r="F72" i="4"/>
  <c r="F73" i="4"/>
  <c r="F74" i="4"/>
  <c r="F75" i="4"/>
  <c r="F76" i="4"/>
  <c r="F77" i="4"/>
  <c r="F78" i="4"/>
  <c r="F79" i="4"/>
  <c r="F80" i="4"/>
  <c r="F81" i="4"/>
  <c r="F82" i="4"/>
  <c r="F83" i="4"/>
  <c r="F84" i="4"/>
  <c r="F85" i="4"/>
  <c r="F86" i="4"/>
  <c r="F87" i="4"/>
  <c r="F88" i="4"/>
  <c r="F89" i="4"/>
  <c r="F90" i="4"/>
  <c r="F91" i="4"/>
  <c r="F92" i="4"/>
  <c r="F93" i="4"/>
  <c r="F94" i="4"/>
  <c r="F95" i="4"/>
  <c r="F96" i="4"/>
  <c r="F97" i="4"/>
  <c r="F98" i="4"/>
  <c r="F99" i="4"/>
  <c r="F100" i="4"/>
  <c r="F101" i="4"/>
  <c r="F102" i="4"/>
  <c r="F103" i="4"/>
  <c r="F104" i="4"/>
  <c r="F105" i="4"/>
  <c r="F106" i="4"/>
  <c r="F107" i="4"/>
  <c r="F108" i="4"/>
  <c r="F109" i="4"/>
  <c r="F110" i="4"/>
  <c r="F111" i="4"/>
  <c r="F112" i="4"/>
  <c r="F113" i="4"/>
  <c r="F114" i="4"/>
  <c r="F115" i="4"/>
  <c r="F119" i="4"/>
  <c r="F120" i="4"/>
  <c r="F121" i="4"/>
  <c r="F122" i="4"/>
  <c r="F123" i="4"/>
  <c r="F124" i="4"/>
  <c r="F125" i="4"/>
  <c r="F126" i="4"/>
  <c r="F127" i="4"/>
  <c r="F128" i="4"/>
  <c r="F129" i="4"/>
  <c r="F130" i="4"/>
  <c r="F131" i="4"/>
  <c r="F132" i="4"/>
  <c r="F133" i="4"/>
  <c r="F134" i="4"/>
  <c r="F135" i="4"/>
  <c r="F136" i="4"/>
  <c r="F137" i="4"/>
  <c r="F138" i="4"/>
  <c r="F139" i="4"/>
  <c r="F140" i="4"/>
  <c r="F141" i="4"/>
  <c r="F142" i="4"/>
  <c r="F143" i="4"/>
  <c r="F144" i="4"/>
  <c r="F145" i="4"/>
  <c r="F146" i="4"/>
  <c r="F147" i="4"/>
  <c r="F148" i="4"/>
  <c r="F149" i="4"/>
  <c r="F150" i="4"/>
  <c r="F151" i="4"/>
  <c r="F152" i="4"/>
  <c r="F153" i="4"/>
  <c r="F154" i="4"/>
  <c r="F155" i="4"/>
  <c r="F156" i="4"/>
  <c r="F157" i="4"/>
  <c r="F158" i="4"/>
  <c r="F159" i="4"/>
  <c r="F160" i="4"/>
  <c r="F161" i="4"/>
  <c r="F162" i="4"/>
  <c r="F163" i="4"/>
  <c r="F166" i="4"/>
  <c r="F167" i="4"/>
  <c r="F168" i="4"/>
  <c r="F169" i="4"/>
  <c r="F170" i="4"/>
  <c r="F171" i="4"/>
  <c r="F172" i="4"/>
  <c r="F173" i="4"/>
  <c r="F174" i="4"/>
  <c r="F175" i="4"/>
  <c r="F176" i="4"/>
  <c r="F177" i="4"/>
  <c r="F180" i="4"/>
  <c r="F181" i="4"/>
  <c r="F182" i="4"/>
  <c r="F183" i="4"/>
  <c r="F184" i="4"/>
  <c r="F185" i="4"/>
  <c r="F186" i="4"/>
  <c r="F196" i="4"/>
  <c r="F197" i="4"/>
  <c r="F198" i="4"/>
  <c r="F199" i="4"/>
  <c r="F200" i="4"/>
  <c r="F201" i="4"/>
  <c r="F202" i="4"/>
  <c r="F203" i="4"/>
  <c r="F204" i="4"/>
  <c r="F205" i="4"/>
  <c r="F206" i="4"/>
  <c r="F207" i="4"/>
  <c r="F208" i="4"/>
  <c r="F209" i="4"/>
  <c r="F210" i="4"/>
  <c r="F211" i="4"/>
  <c r="F212" i="4"/>
  <c r="F213" i="4"/>
  <c r="F214" i="4"/>
  <c r="F220" i="4"/>
  <c r="F221" i="4"/>
  <c r="F222" i="4"/>
  <c r="F223" i="4"/>
  <c r="F224" i="4"/>
  <c r="F225" i="4"/>
  <c r="F226" i="4"/>
  <c r="F227" i="4"/>
  <c r="F228" i="4"/>
  <c r="F229" i="4"/>
  <c r="F230" i="4"/>
  <c r="F231" i="4"/>
  <c r="F232" i="4"/>
  <c r="F233" i="4"/>
  <c r="F234" i="4"/>
  <c r="F235" i="4"/>
  <c r="F236" i="4"/>
  <c r="F237" i="4"/>
  <c r="F238" i="4"/>
  <c r="F239" i="4"/>
  <c r="F240" i="4"/>
  <c r="F241" i="4"/>
  <c r="F242" i="4"/>
  <c r="F243" i="4"/>
  <c r="F244" i="4"/>
  <c r="F245" i="4"/>
  <c r="F246" i="4"/>
  <c r="F247" i="4"/>
  <c r="F250" i="4"/>
  <c r="F251" i="4"/>
  <c r="F252" i="4"/>
  <c r="F253" i="4"/>
  <c r="F254" i="4"/>
  <c r="F255" i="4"/>
  <c r="F256" i="4"/>
  <c r="F257" i="4"/>
  <c r="F258" i="4"/>
  <c r="F259" i="4"/>
  <c r="F260" i="4"/>
  <c r="F261" i="4"/>
  <c r="F262" i="4"/>
  <c r="F263" i="4"/>
  <c r="F264" i="4"/>
  <c r="F265" i="4"/>
  <c r="F266" i="4"/>
  <c r="F267" i="4"/>
  <c r="F268" i="4"/>
  <c r="F269" i="4"/>
  <c r="F270" i="4"/>
  <c r="F271" i="4"/>
  <c r="F274" i="4"/>
  <c r="F277" i="4"/>
  <c r="F278" i="4"/>
  <c r="F279" i="4"/>
  <c r="F280" i="4"/>
  <c r="F281" i="4"/>
  <c r="F282" i="4"/>
  <c r="F283" i="4"/>
  <c r="F287" i="4"/>
  <c r="F288" i="4"/>
  <c r="F289" i="4"/>
  <c r="F290" i="4"/>
  <c r="F291" i="4"/>
  <c r="F292" i="4"/>
  <c r="F293" i="4"/>
  <c r="F294" i="4"/>
  <c r="F295" i="4"/>
  <c r="F296" i="4"/>
  <c r="F297" i="4"/>
  <c r="F298" i="4"/>
  <c r="F299" i="4"/>
  <c r="F300" i="4"/>
  <c r="F301" i="4"/>
  <c r="F305" i="4"/>
  <c r="F306" i="4"/>
  <c r="F307" i="4"/>
  <c r="F308" i="4"/>
  <c r="F309" i="4"/>
  <c r="F310" i="4"/>
  <c r="F311" i="4"/>
  <c r="F312" i="4"/>
  <c r="F313" i="4"/>
  <c r="F314" i="4"/>
  <c r="F315" i="4"/>
  <c r="F316" i="4"/>
  <c r="F317" i="4"/>
  <c r="F318" i="4"/>
  <c r="F319" i="4"/>
  <c r="F322" i="4"/>
  <c r="F323" i="4"/>
  <c r="F325" i="4"/>
  <c r="F326" i="4"/>
  <c r="F327" i="4"/>
  <c r="F328" i="4"/>
  <c r="F329" i="4"/>
  <c r="F330" i="4"/>
  <c r="F331" i="4"/>
  <c r="F332" i="4"/>
  <c r="F333" i="4"/>
  <c r="F334" i="4"/>
  <c r="F335" i="4"/>
  <c r="F336" i="4"/>
  <c r="F337" i="4"/>
  <c r="F338" i="4"/>
  <c r="F339" i="4"/>
  <c r="F340" i="4"/>
  <c r="F341" i="4"/>
  <c r="F342" i="4"/>
  <c r="F343" i="4"/>
  <c r="F344" i="4"/>
  <c r="F345" i="4"/>
  <c r="F346" i="4"/>
  <c r="F350" i="4"/>
  <c r="F351" i="4"/>
  <c r="F352" i="4"/>
  <c r="F353" i="4"/>
  <c r="F354" i="4"/>
  <c r="F355" i="4"/>
  <c r="F356" i="4"/>
  <c r="F357" i="4"/>
  <c r="F358" i="4"/>
  <c r="F359" i="4"/>
  <c r="F360" i="4"/>
  <c r="F361" i="4"/>
  <c r="F362" i="4"/>
  <c r="F363" i="4"/>
  <c r="F364" i="4"/>
  <c r="F365" i="4"/>
  <c r="F366" i="4"/>
  <c r="F367" i="4"/>
  <c r="F368" i="4"/>
  <c r="F369" i="4"/>
  <c r="F370" i="4"/>
  <c r="F371" i="4"/>
  <c r="F372" i="4"/>
  <c r="F373" i="4"/>
  <c r="F374" i="4"/>
  <c r="F375" i="4"/>
  <c r="F376" i="4"/>
  <c r="F377" i="4"/>
  <c r="F378" i="4"/>
  <c r="F379" i="4"/>
  <c r="F383" i="4"/>
  <c r="F384" i="4"/>
  <c r="F385" i="4"/>
  <c r="F386" i="4"/>
  <c r="F387" i="4"/>
  <c r="F388" i="4"/>
  <c r="F389" i="4"/>
  <c r="F390" i="4"/>
  <c r="F391" i="4"/>
  <c r="F392" i="4"/>
  <c r="F393" i="4"/>
  <c r="F394" i="4"/>
  <c r="F395" i="4"/>
  <c r="F396" i="4"/>
  <c r="F397" i="4"/>
  <c r="F398" i="4"/>
  <c r="F399" i="4"/>
  <c r="F400" i="4"/>
  <c r="F401" i="4"/>
  <c r="F402" i="4"/>
  <c r="F403" i="4"/>
  <c r="F404" i="4"/>
  <c r="F405" i="4"/>
  <c r="F406" i="4"/>
  <c r="F407" i="4"/>
  <c r="F410" i="4"/>
  <c r="F413" i="4"/>
  <c r="F416" i="4"/>
  <c r="F419" i="4"/>
  <c r="F422" i="4"/>
  <c r="F425" i="4"/>
  <c r="F429" i="4"/>
  <c r="F430" i="4"/>
  <c r="F431" i="4"/>
  <c r="F432" i="4"/>
  <c r="F433" i="4"/>
  <c r="F434" i="4"/>
  <c r="F435" i="4"/>
  <c r="F436" i="4"/>
  <c r="F437" i="4"/>
  <c r="F440" i="4"/>
  <c r="F441" i="4"/>
  <c r="F442" i="4"/>
  <c r="F443" i="4"/>
  <c r="F444" i="4"/>
  <c r="F445" i="4"/>
  <c r="F446" i="4"/>
  <c r="F449" i="4"/>
  <c r="F453" i="4"/>
  <c r="F454" i="4"/>
  <c r="F455" i="4"/>
  <c r="F456" i="4"/>
  <c r="F457" i="4"/>
  <c r="F19" i="4"/>
</calcChain>
</file>

<file path=xl/sharedStrings.xml><?xml version="1.0" encoding="utf-8"?>
<sst xmlns="http://schemas.openxmlformats.org/spreadsheetml/2006/main" count="1172" uniqueCount="340">
  <si>
    <t>CPT Code</t>
  </si>
  <si>
    <t>Long Description</t>
  </si>
  <si>
    <t>MOD</t>
  </si>
  <si>
    <t>G0219</t>
  </si>
  <si>
    <t>PET imaging whole body; melanoma for non-covered indications</t>
  </si>
  <si>
    <t>Global</t>
  </si>
  <si>
    <t>Technical (TC)</t>
  </si>
  <si>
    <t>Professional (26)</t>
  </si>
  <si>
    <t>G0235</t>
  </si>
  <si>
    <t>PET imaging, any site, not otherwise specified</t>
  </si>
  <si>
    <t>G0252</t>
  </si>
  <si>
    <t>PET imaging, full &amp; partial-ring PET scanner only, for initial diagnosis of breast cancer and/or surgical planning for breast cancer (eg, initial staging of axillary lymph nodes)</t>
  </si>
  <si>
    <t>G3001</t>
  </si>
  <si>
    <t>49427</t>
  </si>
  <si>
    <t>Injection procedure (eg, contrast media) for evaluation of previously placed peritoneal-venous shunt (For radiological supervision and interpretation, see 75809, 78291)</t>
  </si>
  <si>
    <t>51701</t>
  </si>
  <si>
    <t>Insertion of non-indwelling bladder catheter (eg, straight catheterization for residual urine)</t>
  </si>
  <si>
    <t>51702</t>
  </si>
  <si>
    <t>Insertion of temporary indwelling bladder catheter; simple (eg, Foley)</t>
  </si>
  <si>
    <t>51703</t>
  </si>
  <si>
    <t>Insertion of temporary indwelling bladder catheter; complicated (eg, altered anatomy, fractured catheter/balloon)</t>
  </si>
  <si>
    <t>77370</t>
  </si>
  <si>
    <t>Special medical radiation physics consultation</t>
  </si>
  <si>
    <t>78015</t>
  </si>
  <si>
    <t>Thyroid carcinoma metastases imaging; limited are (eg, neck and chest only)</t>
  </si>
  <si>
    <t>78016</t>
  </si>
  <si>
    <t>Thyroid carcinoma metastases imaging; with additional studies (eg, urinary recovery)</t>
  </si>
  <si>
    <t>78018</t>
  </si>
  <si>
    <t>Thyroid carcinoma metastases imaging; whole body</t>
  </si>
  <si>
    <t>78020</t>
  </si>
  <si>
    <t>Thyroid carcinoma metastases uptake  (Use in conjunction with code 78018 only)</t>
  </si>
  <si>
    <t>78075</t>
  </si>
  <si>
    <t>Adrenal imaging, cortex and/or medulla</t>
  </si>
  <si>
    <t>78099</t>
  </si>
  <si>
    <t>Unlisted endocrine procedure, diagnostic nuclear medicine</t>
  </si>
  <si>
    <t>carrier priced</t>
  </si>
  <si>
    <t>78102</t>
  </si>
  <si>
    <t>Bone marrow imaging; limited area</t>
  </si>
  <si>
    <t>78103</t>
  </si>
  <si>
    <t>Bone marrow imaging; multiple areas</t>
  </si>
  <si>
    <t>78104</t>
  </si>
  <si>
    <t>Bone marrow imaging; whole body</t>
  </si>
  <si>
    <t>78110</t>
  </si>
  <si>
    <t>Plasma volume, radiopharmaceutical volume-dilution technique (separate procedure); single sampling</t>
  </si>
  <si>
    <t>78111</t>
  </si>
  <si>
    <t>Plasma volume, radiopharmaceutical volume-dilution technique (separate procedure); multiple sampling</t>
  </si>
  <si>
    <t>78120</t>
  </si>
  <si>
    <t>Red cell column determination (separate procedure);  single sampling</t>
  </si>
  <si>
    <t>78121</t>
  </si>
  <si>
    <t>Red cell column determination (separate procedure);  multiple sampling</t>
  </si>
  <si>
    <t>78122</t>
  </si>
  <si>
    <t>Whole blood volume determination, including separate measurement of plasma volume and red cell volume (radiopharmaceutical volume-dilution technique)</t>
  </si>
  <si>
    <t>78130</t>
  </si>
  <si>
    <t>Red cell survival study</t>
  </si>
  <si>
    <t>78135</t>
  </si>
  <si>
    <t>Red cell survival study; differential organ/tissue kinetics (eg, splenic and/or hepatic sequestration)</t>
  </si>
  <si>
    <t>78140</t>
  </si>
  <si>
    <t>Labeled red cell sequestration, differential organ/tissue, (eg, splenic and/or hepatic)</t>
  </si>
  <si>
    <t>78185</t>
  </si>
  <si>
    <t>Spleen imaging only, with or without vascular flow (If combined with liver study, use procedures 78215 and 78216)</t>
  </si>
  <si>
    <t>78190</t>
  </si>
  <si>
    <t>Kinetics, study of platelet survival, with or without differential organ/tissue localization</t>
  </si>
  <si>
    <t>78191</t>
  </si>
  <si>
    <t>Platelet survival study</t>
  </si>
  <si>
    <t>78195</t>
  </si>
  <si>
    <t>Lymphatics and lymph nodes imaging (For sentinel node identification without scintigraphy imaging, use 38792)</t>
  </si>
  <si>
    <t>78199</t>
  </si>
  <si>
    <t>Unlisted hematopoietic, reticuloendothelial and lymphatic procedure, diagnostic nuclear medicine</t>
  </si>
  <si>
    <t>78201</t>
  </si>
  <si>
    <t>Liver imaging; static only</t>
  </si>
  <si>
    <t>78202</t>
  </si>
  <si>
    <t>Liver imaging; with vascular flow</t>
  </si>
  <si>
    <t>78205</t>
  </si>
  <si>
    <t>Liver imaging (SPECT)</t>
  </si>
  <si>
    <t>78206</t>
  </si>
  <si>
    <t>Liver and spleen imaging; with vascular flow</t>
  </si>
  <si>
    <t>78215</t>
  </si>
  <si>
    <t>Liver and spleen imaging; static only</t>
  </si>
  <si>
    <t>78216</t>
  </si>
  <si>
    <t>78230</t>
  </si>
  <si>
    <t>Salivary gland imaging;</t>
  </si>
  <si>
    <t>78231</t>
  </si>
  <si>
    <t>78232</t>
  </si>
  <si>
    <t>Salivary gland function study</t>
  </si>
  <si>
    <t>78258</t>
  </si>
  <si>
    <t>Esophageal motility</t>
  </si>
  <si>
    <t>78261</t>
  </si>
  <si>
    <t>Gastric mucosa imaging</t>
  </si>
  <si>
    <t>78262</t>
  </si>
  <si>
    <t>Gastroesophageal reflux study</t>
  </si>
  <si>
    <t>78264</t>
  </si>
  <si>
    <t>Gastric emptying study</t>
  </si>
  <si>
    <t>78270</t>
  </si>
  <si>
    <t>Vit B-12 absorption study (eg, Schilling test); without intrinsic factor</t>
  </si>
  <si>
    <t>78271</t>
  </si>
  <si>
    <t>Vit B-12 absorption study (eg, Schilling test); with intrinsic factor</t>
  </si>
  <si>
    <t>78272</t>
  </si>
  <si>
    <t>Vit B-12 absorption study combined, with and without intrinsic factor</t>
  </si>
  <si>
    <t>78278</t>
  </si>
  <si>
    <t>Acute Gastrointestinal blood loss imaging</t>
  </si>
  <si>
    <t>78282</t>
  </si>
  <si>
    <t>Gastrointestinal protein loss</t>
  </si>
  <si>
    <t>78290</t>
  </si>
  <si>
    <t>Intestine Imaging (eg, ectopic gastric mucosa, Meckel’s localization, volvulus)</t>
  </si>
  <si>
    <t>78291</t>
  </si>
  <si>
    <t>Peritoneal-venous shunt patency test (eg, for Leveen, Denver shunt)</t>
  </si>
  <si>
    <t>78299</t>
  </si>
  <si>
    <t>Unlisted gastrointestinal procedure, diagnostic nuclear medicine</t>
  </si>
  <si>
    <t>78300</t>
  </si>
  <si>
    <t>Bone and/or joint imaging; limited area</t>
  </si>
  <si>
    <t>78305</t>
  </si>
  <si>
    <t>Bone and/or joint imaging; multiple areas</t>
  </si>
  <si>
    <t>78306</t>
  </si>
  <si>
    <t>Bone and/or joint imaging; whole body</t>
  </si>
  <si>
    <t>78315</t>
  </si>
  <si>
    <t>Bone and/or joint imaging; 3 three phase study</t>
  </si>
  <si>
    <t>78320</t>
  </si>
  <si>
    <t>Bone and/or joint imaging; tomographic (SPECT)</t>
  </si>
  <si>
    <t>78350</t>
  </si>
  <si>
    <t>78351</t>
  </si>
  <si>
    <t>Bone density (bone mineral content) study , 1 or more sites; dual photon absorptiometry one or more sites</t>
  </si>
  <si>
    <t>78399</t>
  </si>
  <si>
    <t>Unlisted musculoskeletal procedure, diagnostic nuclear medicine</t>
  </si>
  <si>
    <t>78414</t>
  </si>
  <si>
    <t>Determination of central c-v hemodynamics (non-imagine) (eg, ejection fraction with probe technique) with or without pharmacologic intervention or exercise, single or multiple determinations</t>
  </si>
  <si>
    <t>78428</t>
  </si>
  <si>
    <t>Cardiac shunt detection</t>
  </si>
  <si>
    <t>78445</t>
  </si>
  <si>
    <t>Non-cardiac vascular flow imaging (ie, angiography, venography)</t>
  </si>
  <si>
    <t>78451</t>
  </si>
  <si>
    <t>Myocardial perfusion imaging, tomographic (SPECT) (including attenuation correction, qualitative or quantitative wall motion, ejection fraction by first pass or gated technique, additional quantification, when performed); single study, at rest or stress (exercise or pharmacologic)</t>
  </si>
  <si>
    <t>78452</t>
  </si>
  <si>
    <t>Myocardial perfusion imaging, tomographic (SPECT) (including attenuation correction, qualitative or quantitative wall motion, ejection fraction by first pass or gated technique, additional quantification, when performed); multiple studies, at rest and/or stress (exercise or pharmacologic) and/or redistribution and/or rest reinjection</t>
  </si>
  <si>
    <t>78453</t>
  </si>
  <si>
    <t>Myocardial perfusion imaging, planar (including qualitative or quantitative wall motion, ejection fraction by first pass or gated technique, additional quantification, when performed); single study, at rest or stress (exercise or pharmacologic)</t>
  </si>
  <si>
    <t>78454</t>
  </si>
  <si>
    <t>Myocardial perfusion imaging, planar (including qualitative or quantitative wall motion, ejection fraction by first pass or gated technique, additional quantification, when performed); multiple studies, at rest and/or stress (exercise or pharmacologic) and/or redistribution and/or rest reinjection</t>
  </si>
  <si>
    <t>78456</t>
  </si>
  <si>
    <t>Acute venous thrombus imaging, peptide</t>
  </si>
  <si>
    <t>78457</t>
  </si>
  <si>
    <t>Venous thrombosis imaging, venogram; unilateral</t>
  </si>
  <si>
    <t>78458</t>
  </si>
  <si>
    <t>Venous thrombosis imaging, venogram; bilateral</t>
  </si>
  <si>
    <t>78459</t>
  </si>
  <si>
    <t>Myocardial imaging, positron emission tomography (PET), metabolic evaluation</t>
  </si>
  <si>
    <t>78466</t>
  </si>
  <si>
    <t>Myocardial imaging, infarct avid, planar; qualitative or quantitative</t>
  </si>
  <si>
    <t>78468</t>
  </si>
  <si>
    <t>Myocardial imaging, infarct avid, planar; with ejection fraction by first pass technique</t>
  </si>
  <si>
    <t>78469</t>
  </si>
  <si>
    <t>Myocardial imaging, infarct avid, planar; tomographic SPECT with or without quantification</t>
  </si>
  <si>
    <t>78472</t>
  </si>
  <si>
    <t>Cardiac blood pool imaging, gated equilibrium; planar, single study at rest or stress (exercise and/or pharmacologic), wall motion study plus ejection fraction, with or without additional quantitative processing (or assessment of cardiac function by first pass technique, use 78496)</t>
  </si>
  <si>
    <t>78473</t>
  </si>
  <si>
    <t>Cardiac blood pool imaging, gated equilibrium; multiple studies, wall motion study plus ejection fraction, at rest and stress (exercise and/or pharmacologic), with or without additional quantification</t>
  </si>
  <si>
    <t>78481</t>
  </si>
  <si>
    <t xml:space="preserve">Cardiac blood pool imaging (planar), first pass technique; single study, at rest or with stress (exercise and/or pharmacologic), wall motion study plus ejection fraction, with or without quantification </t>
  </si>
  <si>
    <t>78483</t>
  </si>
  <si>
    <t xml:space="preserve">Cardiac blood pool imaging (planar), first pass technique; multiple studies, at rest and with stress (exercise and/or pharmacologic), wall motion study plus ejection fraction, with or without quantification </t>
  </si>
  <si>
    <t>78491</t>
  </si>
  <si>
    <t>Myocardial imaging, positron emission tomography (PET), perfusion; single study at rest or stress</t>
  </si>
  <si>
    <t>78492</t>
  </si>
  <si>
    <t>Myocardial imaging, positron emission tomography (PET), perfusion; multiple studies at rest and/or stress</t>
  </si>
  <si>
    <t>78494</t>
  </si>
  <si>
    <t>Cardiac blood pool imaging, gated equilibrium, SPECT, at rest, wall motion study plus ejection fraction, with or without quantitative processing</t>
  </si>
  <si>
    <t>78496</t>
  </si>
  <si>
    <t>Cardiac blood pool imaging, gated equilibrium, single study, at rest, with right ventricular ejection fraction by first pass technique (Use 78496 in conjunction with 78472)</t>
  </si>
  <si>
    <t>78499</t>
  </si>
  <si>
    <t>Unlisted cardiovascular procedure, diagnostic nuclear medicine</t>
  </si>
  <si>
    <t>78599</t>
  </si>
  <si>
    <t>Unlisted respiratory procedure, diagnostic nuclear medicine</t>
  </si>
  <si>
    <t>78600</t>
  </si>
  <si>
    <t>Brain imaging, less than 4 static views;</t>
  </si>
  <si>
    <t>78601</t>
  </si>
  <si>
    <t>Brain imaging, less than 4 static views; with vascular flow</t>
  </si>
  <si>
    <t>78605</t>
  </si>
  <si>
    <t>Brain imaging, minimum 4 static views;</t>
  </si>
  <si>
    <t>78606</t>
  </si>
  <si>
    <t>Brain imaging, minimum 4 static views; with vascular flow</t>
  </si>
  <si>
    <t>78607</t>
  </si>
  <si>
    <t>Brain imaging, tomographic (SPECT)</t>
  </si>
  <si>
    <t>78608</t>
  </si>
  <si>
    <t>Brain imaging, positron emission tomography (PET); metabolic evaluation</t>
  </si>
  <si>
    <t>78609</t>
  </si>
  <si>
    <t>Brain imaging, positron emission tomography (PET); perfusion evaluation</t>
  </si>
  <si>
    <t>78610</t>
  </si>
  <si>
    <t>Brain imaging, vascular flow only</t>
  </si>
  <si>
    <t>78630</t>
  </si>
  <si>
    <t>Cerebrospinal fluid flow, imaging (not including introduction of material); cisternography (For injection procedure, see 61000-61070, 62270-62319)</t>
  </si>
  <si>
    <t>78635</t>
  </si>
  <si>
    <t>Cerebrospinal fluid flow, imaging (not including introduction of material); ventriculography (For injection procedure, see 61000-61070, 62270-62294)</t>
  </si>
  <si>
    <t>78645</t>
  </si>
  <si>
    <t>Cerebrospinal fluid flow, imaging (not including introduction of material); shunt evaluation (For injection procedure, see 61000-61070, 62270-62294)</t>
  </si>
  <si>
    <t>78647</t>
  </si>
  <si>
    <t>Cerebrospinal fluid flow, imaging (not including introduction of material); tomographic (SPECT)</t>
  </si>
  <si>
    <t>78650</t>
  </si>
  <si>
    <t>Cerebrospinal fluid leakage detection and localization</t>
  </si>
  <si>
    <t>78660</t>
  </si>
  <si>
    <t>Radiopharmaceutical dacryocystography</t>
  </si>
  <si>
    <t>78699</t>
  </si>
  <si>
    <t>Unlisted nervous system procedure, diagnostic nuclear medicine</t>
  </si>
  <si>
    <t>78700</t>
  </si>
  <si>
    <t>Kidney imaging morphology</t>
  </si>
  <si>
    <t>78701</t>
  </si>
  <si>
    <t>Kidney imaging morphology with vascular flow and function, single study, with pharmacological intervention (eg, angiotensin converting enzyme inhibitor and/or diuretic)</t>
  </si>
  <si>
    <t>78707</t>
  </si>
  <si>
    <t>Kidney imaging morphology with vascular flow and function; single study without pharmacological intervention</t>
  </si>
  <si>
    <t>78708</t>
  </si>
  <si>
    <t>Kidney imaging morphology with vascular flow and function; single study, with pharmacological intervention (eg, angiotensin converting enzyme inhibitor and/or diuretic)</t>
  </si>
  <si>
    <t>78709</t>
  </si>
  <si>
    <t>Kidney imaging morphology with vascular flow and function; multiple studies, with and without pharmacological intervention (eg, angiotensin converting enzyme inhibitor and/or diuretic)</t>
  </si>
  <si>
    <t>78710</t>
  </si>
  <si>
    <t>Kidney imaging morphology tomographic (SPECT)</t>
  </si>
  <si>
    <t>78725</t>
  </si>
  <si>
    <t>Kidney function study, non-imaging radioisotopic study</t>
  </si>
  <si>
    <t>78730</t>
  </si>
  <si>
    <t>78740</t>
  </si>
  <si>
    <t>Ureteral reflux study (radiopharmaceutical voiding cystogram)                                                                                        For catheterization see 51701, 51702, 51703</t>
  </si>
  <si>
    <t>78761</t>
  </si>
  <si>
    <t>Testicular imaging with vascular flow</t>
  </si>
  <si>
    <t>78799</t>
  </si>
  <si>
    <t>78800</t>
  </si>
  <si>
    <t>Radiopharmaceutical localization of tumor or distribution of radiopharmaceutical agent(s); limited area</t>
  </si>
  <si>
    <t>78801</t>
  </si>
  <si>
    <t>Radiopharmaceutical localization of tumor or distribution of radiopharmaceutical agent(s); multiple areas</t>
  </si>
  <si>
    <t>78802</t>
  </si>
  <si>
    <t>Radiopharmaceutical localization of tumor or distribution of radiopharmaceutical agent(s); whole body, single day imaging</t>
  </si>
  <si>
    <t>78803</t>
  </si>
  <si>
    <t>Radiopharmaceutical localization of tumor or distribution of radiopharmaceutical agent(s); tomographic (SPECT)</t>
  </si>
  <si>
    <t>78804</t>
  </si>
  <si>
    <t>Radiopharmaceutical localization of tumor or distribution of radiopharmaceutical agent(s); whole body, requiring 2 or more days imaging</t>
  </si>
  <si>
    <t>78805</t>
  </si>
  <si>
    <t>Radiopharmaceutical localization of inflammatory process; limited area</t>
  </si>
  <si>
    <t>78806</t>
  </si>
  <si>
    <t>Radiopharmaceutical localization of inflammatory process; whole body</t>
  </si>
  <si>
    <t>78807</t>
  </si>
  <si>
    <t>Radiopharmaceutical localization of inflammatory process; tomographic (SPECT) (For imaging bone infectious or inflammatory disease with a bone imaging radiopharmaceutical, see 78300, 78305, 78306)</t>
  </si>
  <si>
    <t>78808</t>
  </si>
  <si>
    <t>Injection procedure for radiopharmaceutical localization by non-imaging probe study, intravenous (eg, parathyroid adenoma)(For sentinel lymph node identification, use 38792)</t>
  </si>
  <si>
    <t>78811</t>
  </si>
  <si>
    <t>Positron emission tomography (PET) imaging; limited area (eg. chest, head/neck)</t>
  </si>
  <si>
    <t>78812</t>
  </si>
  <si>
    <t>Positron emission tomography (PET) imaging; skull base to mid-thigh</t>
  </si>
  <si>
    <t>78813</t>
  </si>
  <si>
    <t>Positron emission tomography (PET) imaging; whole body</t>
  </si>
  <si>
    <t>78814</t>
  </si>
  <si>
    <t>Positron emission tomography (PET) with concurrently acquired computed tomography (CT) for attenuation correction and anatomical localization imaging; limited area (eg, chest, head/neck)</t>
  </si>
  <si>
    <t>78815</t>
  </si>
  <si>
    <t>Positron emission tomography (PET) with concurrently acquired computed tomography (CT) for attenuation correction and anatomical localization imaging; skull base to mid-thigh</t>
  </si>
  <si>
    <t>78816</t>
  </si>
  <si>
    <t>Positron emission tomography (PET) with concurrently acquired computed tomography (CT) for attenuation correction and anatomical localization imaging; whole body</t>
  </si>
  <si>
    <t>78999</t>
  </si>
  <si>
    <t>Unlisted miscellaneous procedure, diagnostic nuclear medicine</t>
  </si>
  <si>
    <t>79005</t>
  </si>
  <si>
    <t>Radiopharmaceutical therapy, by oral administration (For monoclonal antibody by intravenous infusion, use 79403)</t>
  </si>
  <si>
    <t>79101</t>
  </si>
  <si>
    <t>Radiopharmaceutical therapy, by intravenous administration (Do not report 79101 in conjunction with 36400, 35410, 79403, 90780, 96408) (For monoclonal antibody by intravenous infusion, use 79403) (For infusion or instillation of non-antibody radioelement solution that includes three months follow-up care, use 77750)</t>
  </si>
  <si>
    <t>79200</t>
  </si>
  <si>
    <t>Radiopharmaceutical therapy, by intracavitary administration</t>
  </si>
  <si>
    <t>79300</t>
  </si>
  <si>
    <t>Radiopharmaceutical therapy, by interstitial radioactive colloid administration</t>
  </si>
  <si>
    <t>79403</t>
  </si>
  <si>
    <t>Radiopharmaceutical therapy, radiolabeled monoclonal antibody by intravenous infusion (For pre-treatment imaging, see 78802, 78804) (Do not use in conjunction with 79101)</t>
  </si>
  <si>
    <t>79440</t>
  </si>
  <si>
    <t>Radiopharmaceutical therapy, by intra-articular</t>
  </si>
  <si>
    <t>79445</t>
  </si>
  <si>
    <t>Radiopharmaceutical therapy, by intra-arterial particulate administration (Do not report 79445 in conjunction with 90783, 96420) (Use appropriate procedural and radiological supervision and interpretation codes for the angiographic and interventional procedures provided pre-requisite to intra-arterial radiopharmaceutical therapy)</t>
  </si>
  <si>
    <t>79999</t>
  </si>
  <si>
    <t>93015</t>
  </si>
  <si>
    <t>Cardiovascular stress test using maximal or submaximal treadmill or bicycle exercise, continuous electrocardiographic monitoring, and/or pharmacological stress; with physician supervision, with interpretation and report</t>
  </si>
  <si>
    <t>93016</t>
  </si>
  <si>
    <t>Cardiovascular stress test using maximal or submaximal treadmill or bicycle exercise, continuous electrocardiographic monitoring, and/or pharmacological stress; physician supervision only, without interpretation and report</t>
  </si>
  <si>
    <t>93017</t>
  </si>
  <si>
    <t>Cardiovascular stress test using maximal or submaximal treadmill or bicycle exercise, continuous electrocardiographic monitoring, and/or pharmacological stress; tracing only, without interpretation and report</t>
  </si>
  <si>
    <t>93018</t>
  </si>
  <si>
    <t>Cardiovascular stress test using maximal or submaximal treadmill or bicycle exercise, continuous electrocardiographic monitoring, and/or pharmacological stress; interpretation and report only</t>
  </si>
  <si>
    <t>Chemotherapy administration, intravenous infusion technique; up to one hour, single or initial substance/drug</t>
  </si>
  <si>
    <t>Admin + supply, tositumomab, 450 mg (Use this code for Bexxar)</t>
  </si>
  <si>
    <t>Noncovered service</t>
  </si>
  <si>
    <t>Statutory exclusion</t>
  </si>
  <si>
    <t>78267</t>
  </si>
  <si>
    <t>78268</t>
  </si>
  <si>
    <t>Urea breath test, C-14 (isotopic); acquisition for analysis</t>
  </si>
  <si>
    <t>Urea breath test, C-14 (isotopic); analysis</t>
  </si>
  <si>
    <t>Unlisted genitourinary procedure; diagnostic nuclear</t>
  </si>
  <si>
    <t>Radiopharmaceutical therapy, unlisted procedure</t>
  </si>
  <si>
    <t>Hepatobiliary system imaging, including gallbladder when present</t>
  </si>
  <si>
    <t>Hepatobiliary system imaging, including gallbladder when present; with pharmacologic intervention, including quantitative measurement(s) when performed</t>
  </si>
  <si>
    <t>Quantitative differential pulmonary perfusion, including imaging when performed</t>
  </si>
  <si>
    <t>Pulmonary ventilation imaging (eg, aerosol or gas)</t>
  </si>
  <si>
    <t>Pulmonary perfusion imaging (eg, particulate)</t>
  </si>
  <si>
    <t>Pulmonary ventilation imaging (eg, aerosol or gas) and perfusion imaging</t>
  </si>
  <si>
    <t>Quantitative differential pulmonary perfusion and ventilation (eg aerosol or gas), including imaging when performed</t>
  </si>
  <si>
    <r>
      <t xml:space="preserve">Injection procedure; </t>
    </r>
    <r>
      <rPr>
        <u/>
        <sz val="11"/>
        <rFont val="Arial"/>
        <family val="2"/>
      </rPr>
      <t>radioactive tracer</t>
    </r>
    <r>
      <rPr>
        <sz val="11"/>
        <rFont val="Arial"/>
        <family val="2"/>
      </rPr>
      <t xml:space="preserve"> for identification of sentinel node</t>
    </r>
  </si>
  <si>
    <t>Salivary gland imaging, with serial images</t>
  </si>
  <si>
    <t>Bone density (bone mineral content) study, 1 or more sites; single photon absorptiometry</t>
  </si>
  <si>
    <r>
      <t xml:space="preserve">Intraoperative identification (eg, mapping) of sentinel lymph node(s) includes injection of non-radioactive dye, when performed </t>
    </r>
    <r>
      <rPr>
        <sz val="8"/>
        <rFont val="Arial"/>
        <family val="2"/>
      </rPr>
      <t xml:space="preserve">
(List separately in addition to code for primary procedure) 
(For injection of radioactive tracer for identification of sentinel node, use 38792)
(Use in conjunction with 19302,19307,38500,38510, 38520,38525,38530,38542,38740,38745)  </t>
    </r>
  </si>
  <si>
    <t>Global Facility</t>
  </si>
  <si>
    <t>Global Non Facility</t>
  </si>
  <si>
    <t>Urinary bladder residual study (List separately in addition to code for primary procedure) (Use 78730 in conjunction with 78740) (For measurement of postvoid residual urine and/or bladder capacity by ultrasound, nonimaging, use 51798) (For ultrasound imaging of the bladder only, with measurement of postvoid residual urine when performed, use 76857)</t>
  </si>
  <si>
    <r>
      <t xml:space="preserve">Thyroid </t>
    </r>
    <r>
      <rPr>
        <b/>
        <u/>
        <sz val="11"/>
        <color theme="1"/>
        <rFont val="Arial"/>
        <family val="2"/>
      </rPr>
      <t>uptake</t>
    </r>
    <r>
      <rPr>
        <sz val="11"/>
        <color theme="1"/>
        <rFont val="Arial"/>
        <family val="2"/>
      </rPr>
      <t xml:space="preserve">, </t>
    </r>
    <r>
      <rPr>
        <b/>
        <sz val="11"/>
        <color theme="1"/>
        <rFont val="Arial"/>
        <family val="2"/>
      </rPr>
      <t>single</t>
    </r>
    <r>
      <rPr>
        <sz val="11"/>
        <color theme="1"/>
        <rFont val="Arial"/>
        <family val="2"/>
      </rPr>
      <t xml:space="preserve"> or </t>
    </r>
    <r>
      <rPr>
        <b/>
        <sz val="11"/>
        <color theme="1"/>
        <rFont val="Arial"/>
        <family val="2"/>
      </rPr>
      <t>multiple</t>
    </r>
    <r>
      <rPr>
        <sz val="11"/>
        <color theme="1"/>
        <rFont val="Arial"/>
        <family val="2"/>
      </rPr>
      <t xml:space="preserve"> quantitative measurement(s) (including stimulation, suppression, or discharge, when performed)</t>
    </r>
  </si>
  <si>
    <r>
      <t xml:space="preserve">Thyroid </t>
    </r>
    <r>
      <rPr>
        <b/>
        <u/>
        <sz val="11"/>
        <color theme="1"/>
        <rFont val="Arial"/>
        <family val="2"/>
      </rPr>
      <t>imaging</t>
    </r>
    <r>
      <rPr>
        <sz val="11"/>
        <color theme="1"/>
        <rFont val="Arial"/>
        <family val="2"/>
      </rPr>
      <t xml:space="preserve"> (including vascular flow, when performed)</t>
    </r>
  </si>
  <si>
    <t>Parathyroid planar imaging (including subtraction, when performed); with tomographic (SPECT)</t>
  </si>
  <si>
    <r>
      <t xml:space="preserve">Parathyroid </t>
    </r>
    <r>
      <rPr>
        <u/>
        <sz val="11"/>
        <color theme="1"/>
        <rFont val="Arial"/>
        <family val="2"/>
      </rPr>
      <t>planar</t>
    </r>
    <r>
      <rPr>
        <sz val="11"/>
        <color theme="1"/>
        <rFont val="Arial"/>
        <family val="2"/>
      </rPr>
      <t xml:space="preserve"> imaging </t>
    </r>
    <r>
      <rPr>
        <u/>
        <sz val="11"/>
        <color theme="1"/>
        <rFont val="Arial"/>
        <family val="2"/>
      </rPr>
      <t>(including subtraction, when performed)</t>
    </r>
  </si>
  <si>
    <t>Parathyroid planar imaging (including subtraction, when performed); with tomographic (SPECT), and concurrently acquired computed tomography (CT) for anatomical localization</t>
  </si>
  <si>
    <r>
      <t xml:space="preserve">Thyroid </t>
    </r>
    <r>
      <rPr>
        <b/>
        <u/>
        <sz val="11"/>
        <color theme="1"/>
        <rFont val="Arial"/>
        <family val="2"/>
      </rPr>
      <t>imaging</t>
    </r>
    <r>
      <rPr>
        <sz val="11"/>
        <color theme="1"/>
        <rFont val="Arial"/>
        <family val="2"/>
      </rPr>
      <t xml:space="preserve"> (including vascular flow, when performed); with </t>
    </r>
    <r>
      <rPr>
        <b/>
        <sz val="11"/>
        <color theme="1"/>
        <rFont val="Arial"/>
        <family val="2"/>
      </rPr>
      <t>single</t>
    </r>
    <r>
      <rPr>
        <sz val="11"/>
        <color theme="1"/>
        <rFont val="Arial"/>
        <family val="2"/>
      </rPr>
      <t xml:space="preserve"> or </t>
    </r>
    <r>
      <rPr>
        <b/>
        <sz val="11"/>
        <color theme="1"/>
        <rFont val="Arial"/>
        <family val="2"/>
      </rPr>
      <t xml:space="preserve">multiple uptake(s) </t>
    </r>
    <r>
      <rPr>
        <sz val="11"/>
        <color theme="1"/>
        <rFont val="Arial"/>
        <family val="2"/>
      </rPr>
      <t>quantitative measurement(s) (including stimulation, suppression, or discharge, when performed)</t>
    </r>
  </si>
  <si>
    <t>38792</t>
  </si>
  <si>
    <t>38900</t>
  </si>
  <si>
    <t>78012</t>
  </si>
  <si>
    <t>78013</t>
  </si>
  <si>
    <t>78014</t>
  </si>
  <si>
    <t>78070</t>
  </si>
  <si>
    <t>78071</t>
  </si>
  <si>
    <t>78072</t>
  </si>
  <si>
    <t xml:space="preserve">78226          </t>
  </si>
  <si>
    <t xml:space="preserve">78227          </t>
  </si>
  <si>
    <t xml:space="preserve">78579          </t>
  </si>
  <si>
    <t xml:space="preserve">78580         </t>
  </si>
  <si>
    <t xml:space="preserve">78582          </t>
  </si>
  <si>
    <t xml:space="preserve">78597          </t>
  </si>
  <si>
    <t xml:space="preserve">78598          </t>
  </si>
  <si>
    <t>** CY2015-F Non-facility Total RVUs</t>
  </si>
  <si>
    <t>77080</t>
  </si>
  <si>
    <t>Dual-energy X-ray absorptiometry, bone density study, 1 or more sites; axial skeleton (eg, hips, pelvis, spine)</t>
  </si>
  <si>
    <t xml:space="preserve"> Dual-energy X-ray absorptiometry (DXA), bone density study, 1 or more sites; axial skeleton (eg, hips, pelvis, spine), including vertebral fracture assessment</t>
  </si>
  <si>
    <t>Vertebral fractureassessment via dual-energy X-rayabsorptiometry (DXA)</t>
  </si>
  <si>
    <t>N/A</t>
  </si>
  <si>
    <t>** CY2016-P Non-facility Total RVUs</t>
  </si>
  <si>
    <r>
      <t xml:space="preserve">% RVU Change F15 </t>
    </r>
    <r>
      <rPr>
        <b/>
        <sz val="11"/>
        <color indexed="8"/>
        <rFont val="Arial"/>
        <family val="2"/>
      </rPr>
      <t xml:space="preserve"> to P16 </t>
    </r>
  </si>
  <si>
    <r>
      <t xml:space="preserve">FINAL 2015 Compared to </t>
    </r>
    <r>
      <rPr>
        <b/>
        <sz val="16"/>
        <color rgb="FFFF0000"/>
        <rFont val="Arial"/>
        <family val="2"/>
      </rPr>
      <t xml:space="preserve">PROPOSED 2016 Rates     </t>
    </r>
    <r>
      <rPr>
        <b/>
        <sz val="16"/>
        <rFont val="Arial"/>
        <family val="2"/>
      </rPr>
      <t xml:space="preserve">                               </t>
    </r>
    <r>
      <rPr>
        <b/>
        <u/>
        <sz val="16"/>
        <rFont val="Arial"/>
        <family val="2"/>
      </rPr>
      <t xml:space="preserve">                                                                                                                                                                                                                                                                                                         </t>
    </r>
    <r>
      <rPr>
        <b/>
        <sz val="16"/>
        <rFont val="Arial"/>
        <family val="2"/>
      </rPr>
      <t xml:space="preserve">                                                                                                                              </t>
    </r>
    <r>
      <rPr>
        <b/>
        <sz val="16"/>
        <color indexed="10"/>
        <rFont val="Arial"/>
        <family val="2"/>
      </rPr>
      <t xml:space="preserve">Medicare Physician Fee Schedule     </t>
    </r>
    <r>
      <rPr>
        <b/>
        <sz val="16"/>
        <rFont val="Arial"/>
        <family val="2"/>
      </rPr>
      <t xml:space="preserve">                                                                                                                                                                                                                                                    Nuclear Medicine Procedures, Radiopharmaceuticals, and Drugs                                                                                                   </t>
    </r>
  </si>
  <si>
    <t>NEW              782XB</t>
  </si>
  <si>
    <t>NEW      782XA</t>
  </si>
  <si>
    <t>Gastric emptying imag study</t>
  </si>
  <si>
    <t>77085</t>
  </si>
  <si>
    <t>77086</t>
  </si>
  <si>
    <t>Conversion Factor (CF) CY 2016 Proposed</t>
  </si>
  <si>
    <t>CF % Change CY15 vs. CY16</t>
  </si>
  <si>
    <t>CY2016 MPFS Proposed Rule</t>
  </si>
  <si>
    <t>Updated July 9, 2015</t>
  </si>
  <si>
    <t>Conversion Factor (CF) CY 2015 7/1/15 to 12/31-15</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</si>
</sst>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0.00_);_(&quot;$&quot;* \(#,##0.00\);_(&quot;$&quot;* &quot;-&quot;??_);_(@_)"/>
    <numFmt numFmtId="164" formatCode="00000"/>
    <numFmt numFmtId="165" formatCode="[$-409]General"/>
    <numFmt numFmtId="166" formatCode="mmmm\ d\,\ yyyy"/>
    <numFmt numFmtId="167" formatCode="_(\$* #,##0.00_);_(\$* \(#,##0.00\);_(\$* \-??_);_(@_)"/>
    <numFmt numFmtId="168" formatCode="&quot;$&quot;#,##0.0000_);[Red]\(&quot;$&quot;#,##0.0000\)"/>
    <numFmt numFmtId="169" formatCode="&quot;$&quot;#,##0.00"/>
  </numFmts>
  <fonts count="51">
    <font>
      <sz val="11"/>
      <color theme="1"/>
      <name val="Calibri"/>
      <family val="2"/>
      <scheme val="minor"/>
    </font>
    <font>
      <sz val="10"/>
      <name val="MS Sans Serif"/>
      <family val="2"/>
    </font>
    <font>
      <u/>
      <sz val="11"/>
      <color theme="10"/>
      <name val="Calibri"/>
      <family val="2"/>
    </font>
    <font>
      <sz val="11"/>
      <color theme="1"/>
      <name val="Calibri"/>
      <family val="2"/>
      <scheme val="minor"/>
    </font>
    <font>
      <sz val="10"/>
      <name val="MS Sans Serif"/>
      <family val="2"/>
    </font>
    <font>
      <sz val="10"/>
      <name val="Arial"/>
      <family val="2"/>
    </font>
    <font>
      <sz val="11"/>
      <color theme="1"/>
      <name val="Arial"/>
      <family val="2"/>
    </font>
    <font>
      <sz val="10"/>
      <color theme="1"/>
      <name val="MS Sans Serif1"/>
    </font>
    <font>
      <b/>
      <i/>
      <sz val="16"/>
      <color theme="1"/>
      <name val="Arial"/>
      <family val="2"/>
    </font>
    <font>
      <sz val="10"/>
      <color theme="1"/>
      <name val="Arial"/>
      <family val="2"/>
    </font>
    <font>
      <b/>
      <i/>
      <u/>
      <sz val="11"/>
      <color theme="1"/>
      <name val="Arial"/>
      <family val="2"/>
    </font>
    <font>
      <sz val="10"/>
      <name val="Arial"/>
      <family val="2"/>
    </font>
    <font>
      <u/>
      <sz val="10"/>
      <color indexed="12"/>
      <name val="Arial"/>
      <family val="2"/>
    </font>
    <font>
      <sz val="11"/>
      <name val="Arial"/>
      <family val="2"/>
    </font>
    <font>
      <b/>
      <sz val="11"/>
      <name val="Arial"/>
      <family val="2"/>
    </font>
    <font>
      <u/>
      <sz val="11"/>
      <name val="Arial"/>
      <family val="2"/>
    </font>
    <font>
      <b/>
      <sz val="11"/>
      <color theme="1"/>
      <name val="Arial"/>
      <family val="2"/>
    </font>
    <font>
      <b/>
      <sz val="12"/>
      <name val="Arial"/>
      <family val="2"/>
    </font>
    <font>
      <b/>
      <sz val="11"/>
      <color indexed="8"/>
      <name val="Arial"/>
      <family val="2"/>
    </font>
    <font>
      <i/>
      <sz val="11"/>
      <color theme="1"/>
      <name val="Arial"/>
      <family val="2"/>
    </font>
    <font>
      <sz val="8"/>
      <name val="Arial"/>
      <family val="2"/>
    </font>
    <font>
      <b/>
      <sz val="16"/>
      <name val="Arial"/>
      <family val="2"/>
    </font>
    <font>
      <b/>
      <sz val="16"/>
      <color rgb="FFFF0000"/>
      <name val="Arial"/>
      <family val="2"/>
    </font>
    <font>
      <b/>
      <u/>
      <sz val="16"/>
      <name val="Arial"/>
      <family val="2"/>
    </font>
    <font>
      <b/>
      <sz val="16"/>
      <color indexed="10"/>
      <name val="Arial"/>
      <family val="2"/>
    </font>
    <font>
      <sz val="8"/>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u/>
      <sz val="11"/>
      <color theme="1"/>
      <name val="Arial"/>
      <family val="2"/>
    </font>
    <font>
      <u/>
      <sz val="11"/>
      <color theme="1"/>
      <name val="Arial"/>
      <family val="2"/>
    </font>
    <font>
      <sz val="10"/>
      <name val="MS Sans Serif"/>
    </font>
    <font>
      <sz val="10"/>
      <name val="Arial"/>
      <family val="2"/>
    </font>
    <font>
      <sz val="11"/>
      <color indexed="8"/>
      <name val="Calibri"/>
      <family val="2"/>
    </font>
    <font>
      <sz val="10"/>
      <name val="Arial"/>
      <family val="2"/>
      <charset val="1"/>
    </font>
    <font>
      <sz val="10"/>
      <name val="System"/>
      <family val="2"/>
    </font>
    <font>
      <sz val="11"/>
      <name val="Calibri"/>
      <family val="2"/>
    </font>
    <font>
      <b/>
      <sz val="10"/>
      <color theme="1"/>
      <name val="Arial"/>
      <family val="2"/>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s>
  <cellStyleXfs count="94">
    <xf numFmtId="0" fontId="0" fillId="0" borderId="0"/>
    <xf numFmtId="0" fontId="2" fillId="0" borderId="0" applyNumberFormat="0" applyFill="0" applyBorder="0" applyAlignment="0" applyProtection="0">
      <alignment vertical="top"/>
      <protection locked="0"/>
    </xf>
    <xf numFmtId="0" fontId="4" fillId="0" borderId="0"/>
    <xf numFmtId="0" fontId="5" fillId="0" borderId="0"/>
    <xf numFmtId="0" fontId="5" fillId="0" borderId="0"/>
    <xf numFmtId="0" fontId="6" fillId="0" borderId="0"/>
    <xf numFmtId="165" fontId="7" fillId="0" borderId="0"/>
    <xf numFmtId="0" fontId="8" fillId="0" borderId="0">
      <alignment horizontal="center"/>
    </xf>
    <xf numFmtId="0" fontId="8" fillId="0" borderId="0">
      <alignment horizontal="center" textRotation="90"/>
    </xf>
    <xf numFmtId="165" fontId="9" fillId="0" borderId="0"/>
    <xf numFmtId="165" fontId="9" fillId="0" borderId="0"/>
    <xf numFmtId="0" fontId="10" fillId="0" borderId="0"/>
    <xf numFmtId="0" fontId="10" fillId="0" borderId="0"/>
    <xf numFmtId="44" fontId="5" fillId="0" borderId="0" applyFont="0" applyFill="0" applyBorder="0" applyAlignment="0" applyProtection="0"/>
    <xf numFmtId="0" fontId="11" fillId="0" borderId="0"/>
    <xf numFmtId="0" fontId="12" fillId="0" borderId="0" applyNumberFormat="0" applyFill="0" applyBorder="0" applyAlignment="0" applyProtection="0">
      <alignment vertical="top"/>
      <protection locked="0"/>
    </xf>
    <xf numFmtId="9" fontId="5" fillId="0" borderId="0" applyFont="0" applyFill="0" applyBorder="0" applyAlignment="0" applyProtection="0"/>
    <xf numFmtId="0" fontId="3" fillId="0" borderId="0"/>
    <xf numFmtId="0" fontId="5" fillId="0" borderId="0"/>
    <xf numFmtId="0" fontId="26" fillId="0" borderId="0" applyNumberFormat="0" applyFill="0" applyBorder="0" applyAlignment="0" applyProtection="0"/>
    <xf numFmtId="0" fontId="27" fillId="0" borderId="5" applyNumberFormat="0" applyFill="0" applyAlignment="0" applyProtection="0"/>
    <xf numFmtId="0" fontId="28" fillId="0" borderId="6" applyNumberFormat="0" applyFill="0" applyAlignment="0" applyProtection="0"/>
    <xf numFmtId="0" fontId="29" fillId="0" borderId="7" applyNumberFormat="0" applyFill="0" applyAlignment="0" applyProtection="0"/>
    <xf numFmtId="0" fontId="29" fillId="0" borderId="0" applyNumberFormat="0" applyFill="0" applyBorder="0" applyAlignment="0" applyProtection="0"/>
    <xf numFmtId="0" fontId="30" fillId="4" borderId="0" applyNumberFormat="0" applyBorder="0" applyAlignment="0" applyProtection="0"/>
    <xf numFmtId="0" fontId="31" fillId="5" borderId="0" applyNumberFormat="0" applyBorder="0" applyAlignment="0" applyProtection="0"/>
    <xf numFmtId="0" fontId="32" fillId="6" borderId="0" applyNumberFormat="0" applyBorder="0" applyAlignment="0" applyProtection="0"/>
    <xf numFmtId="0" fontId="33" fillId="7" borderId="8" applyNumberFormat="0" applyAlignment="0" applyProtection="0"/>
    <xf numFmtId="0" fontId="34" fillId="8" borderId="9" applyNumberFormat="0" applyAlignment="0" applyProtection="0"/>
    <xf numFmtId="0" fontId="35" fillId="8" borderId="8" applyNumberFormat="0" applyAlignment="0" applyProtection="0"/>
    <xf numFmtId="0" fontId="36" fillId="0" borderId="10" applyNumberFormat="0" applyFill="0" applyAlignment="0" applyProtection="0"/>
    <xf numFmtId="0" fontId="37" fillId="9" borderId="11" applyNumberFormat="0" applyAlignment="0" applyProtection="0"/>
    <xf numFmtId="0" fontId="38" fillId="0" borderId="0" applyNumberFormat="0" applyFill="0" applyBorder="0" applyAlignment="0" applyProtection="0"/>
    <xf numFmtId="0" fontId="3" fillId="10" borderId="12" applyNumberFormat="0" applyFont="0" applyAlignment="0" applyProtection="0"/>
    <xf numFmtId="0" fontId="39" fillId="0" borderId="0" applyNumberFormat="0" applyFill="0" applyBorder="0" applyAlignment="0" applyProtection="0"/>
    <xf numFmtId="0" fontId="40" fillId="0" borderId="13" applyNumberFormat="0" applyFill="0" applyAlignment="0" applyProtection="0"/>
    <xf numFmtId="0" fontId="41"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41" fillId="34" borderId="0" applyNumberFormat="0" applyBorder="0" applyAlignment="0" applyProtection="0"/>
    <xf numFmtId="0" fontId="1" fillId="0" borderId="0"/>
    <xf numFmtId="0" fontId="1" fillId="0" borderId="0"/>
    <xf numFmtId="9" fontId="3" fillId="0" borderId="0" applyFont="0" applyFill="0" applyBorder="0" applyAlignment="0" applyProtection="0"/>
    <xf numFmtId="0" fontId="4" fillId="0" borderId="0"/>
    <xf numFmtId="44" fontId="3" fillId="0" borderId="0" applyFont="0" applyFill="0" applyBorder="0" applyAlignment="0" applyProtection="0"/>
    <xf numFmtId="0" fontId="44" fillId="0" borderId="0"/>
    <xf numFmtId="0" fontId="45" fillId="0" borderId="0"/>
    <xf numFmtId="0" fontId="44" fillId="0" borderId="0"/>
    <xf numFmtId="0" fontId="1" fillId="0" borderId="0"/>
    <xf numFmtId="0" fontId="5" fillId="0" borderId="0"/>
    <xf numFmtId="0" fontId="1" fillId="0" borderId="0"/>
    <xf numFmtId="0" fontId="1" fillId="0" borderId="0"/>
    <xf numFmtId="0" fontId="5" fillId="0" borderId="0"/>
    <xf numFmtId="0" fontId="1" fillId="0" borderId="0"/>
    <xf numFmtId="167" fontId="5" fillId="0" borderId="0" applyFill="0" applyBorder="0" applyAlignment="0" applyProtection="0"/>
    <xf numFmtId="0" fontId="47" fillId="0" borderId="0"/>
    <xf numFmtId="0" fontId="12" fillId="0" borderId="0" applyNumberFormat="0" applyFill="0" applyBorder="0" applyAlignment="0" applyProtection="0"/>
    <xf numFmtId="0" fontId="46" fillId="0" borderId="0"/>
    <xf numFmtId="9" fontId="5" fillId="0" borderId="0" applyFill="0" applyBorder="0" applyAlignment="0" applyProtection="0"/>
    <xf numFmtId="0" fontId="3" fillId="0" borderId="0"/>
    <xf numFmtId="0" fontId="3" fillId="0" borderId="0"/>
    <xf numFmtId="0" fontId="5" fillId="0" borderId="0"/>
    <xf numFmtId="167" fontId="5" fillId="0" borderId="0" applyFill="0" applyBorder="0" applyAlignment="0" applyProtection="0"/>
    <xf numFmtId="9" fontId="5" fillId="0" borderId="0" applyFill="0" applyBorder="0" applyAlignment="0" applyProtection="0"/>
    <xf numFmtId="0" fontId="3" fillId="0" borderId="0"/>
    <xf numFmtId="0" fontId="3" fillId="0" borderId="0"/>
    <xf numFmtId="0" fontId="3" fillId="0" borderId="0"/>
    <xf numFmtId="0" fontId="5" fillId="0" borderId="0"/>
    <xf numFmtId="0" fontId="1" fillId="0" borderId="0"/>
    <xf numFmtId="0" fontId="1" fillId="0" borderId="0"/>
    <xf numFmtId="0" fontId="3" fillId="0" borderId="0"/>
    <xf numFmtId="0" fontId="48" fillId="0" borderId="0"/>
    <xf numFmtId="0" fontId="3" fillId="0" borderId="0"/>
    <xf numFmtId="0" fontId="3" fillId="0" borderId="0"/>
  </cellStyleXfs>
  <cellXfs count="95">
    <xf numFmtId="0" fontId="0" fillId="0" borderId="0" xfId="0"/>
    <xf numFmtId="49" fontId="13" fillId="0" borderId="1" xfId="14" applyNumberFormat="1" applyFont="1" applyFill="1" applyBorder="1" applyAlignment="1">
      <alignment horizontal="center" vertical="center" wrapText="1"/>
    </xf>
    <xf numFmtId="4" fontId="5" fillId="0" borderId="0" xfId="0" applyNumberFormat="1" applyFont="1" applyBorder="1" applyAlignment="1">
      <alignment horizontal="center"/>
    </xf>
    <xf numFmtId="0" fontId="9" fillId="0" borderId="0" xfId="0" applyFont="1" applyBorder="1"/>
    <xf numFmtId="0" fontId="9" fillId="0" borderId="0" xfId="0" applyFont="1" applyBorder="1" applyAlignment="1">
      <alignment horizontal="center"/>
    </xf>
    <xf numFmtId="0" fontId="9" fillId="0" borderId="0" xfId="0" applyFont="1" applyBorder="1" applyAlignment="1">
      <alignment horizontal="left"/>
    </xf>
    <xf numFmtId="4" fontId="13" fillId="0" borderId="0" xfId="0" applyNumberFormat="1" applyFont="1" applyBorder="1" applyAlignment="1">
      <alignment horizontal="center"/>
    </xf>
    <xf numFmtId="0" fontId="6" fillId="0" borderId="0" xfId="0" applyFont="1" applyBorder="1"/>
    <xf numFmtId="0" fontId="13" fillId="0" borderId="1" xfId="0" applyFont="1" applyBorder="1" applyAlignment="1">
      <alignment horizontal="left" vertical="center" wrapText="1"/>
    </xf>
    <xf numFmtId="0" fontId="13" fillId="0" borderId="1" xfId="0" applyFont="1" applyFill="1" applyBorder="1" applyAlignment="1">
      <alignment horizontal="left" vertical="center" wrapText="1"/>
    </xf>
    <xf numFmtId="0" fontId="6" fillId="0" borderId="0" xfId="0" applyFont="1" applyBorder="1" applyAlignment="1">
      <alignment horizontal="center"/>
    </xf>
    <xf numFmtId="0" fontId="6" fillId="0" borderId="0" xfId="0" applyFont="1" applyBorder="1" applyAlignment="1">
      <alignment horizontal="left"/>
    </xf>
    <xf numFmtId="49" fontId="6" fillId="0" borderId="1" xfId="0" applyNumberFormat="1" applyFont="1" applyBorder="1" applyAlignment="1">
      <alignment vertical="center"/>
    </xf>
    <xf numFmtId="0" fontId="6" fillId="0" borderId="1" xfId="0" applyFont="1" applyFill="1" applyBorder="1" applyAlignment="1">
      <alignment vertical="center"/>
    </xf>
    <xf numFmtId="49" fontId="6" fillId="0" borderId="1" xfId="0" applyNumberFormat="1" applyFont="1" applyFill="1" applyBorder="1" applyAlignment="1">
      <alignment vertical="center"/>
    </xf>
    <xf numFmtId="0" fontId="13" fillId="2" borderId="1" xfId="0" applyFont="1" applyFill="1" applyBorder="1" applyAlignment="1">
      <alignment horizontal="left" vertical="center" wrapText="1"/>
    </xf>
    <xf numFmtId="0" fontId="6" fillId="0" borderId="1" xfId="0" applyFont="1" applyBorder="1" applyAlignment="1">
      <alignment vertical="center" wrapText="1"/>
    </xf>
    <xf numFmtId="0" fontId="5" fillId="0" borderId="0" xfId="18"/>
    <xf numFmtId="0" fontId="13" fillId="0" borderId="0" xfId="0" applyFont="1"/>
    <xf numFmtId="0" fontId="13" fillId="0" borderId="0" xfId="18" applyFont="1" applyFill="1" applyBorder="1"/>
    <xf numFmtId="0" fontId="13" fillId="0" borderId="0" xfId="18" applyFont="1" applyFill="1" applyBorder="1" applyAlignment="1"/>
    <xf numFmtId="10" fontId="9" fillId="0" borderId="0" xfId="0" applyNumberFormat="1" applyFont="1" applyBorder="1"/>
    <xf numFmtId="49" fontId="6" fillId="0" borderId="1" xfId="0" applyNumberFormat="1" applyFont="1" applyBorder="1" applyAlignment="1">
      <alignment horizontal="center" vertical="center"/>
    </xf>
    <xf numFmtId="0" fontId="6" fillId="0" borderId="1" xfId="0" applyFont="1" applyBorder="1" applyAlignment="1">
      <alignment horizontal="left" vertical="center" wrapText="1"/>
    </xf>
    <xf numFmtId="0" fontId="6" fillId="0" borderId="1" xfId="0" applyFont="1" applyBorder="1" applyAlignment="1">
      <alignment horizontal="left" vertical="center"/>
    </xf>
    <xf numFmtId="0" fontId="6" fillId="0" borderId="1" xfId="0" applyFont="1" applyBorder="1" applyAlignment="1">
      <alignment vertical="center"/>
    </xf>
    <xf numFmtId="0" fontId="6" fillId="0" borderId="1" xfId="0" applyFont="1" applyBorder="1" applyAlignment="1">
      <alignment horizontal="center" vertical="center"/>
    </xf>
    <xf numFmtId="10" fontId="9" fillId="0" borderId="3" xfId="0" applyNumberFormat="1" applyFont="1" applyFill="1" applyBorder="1"/>
    <xf numFmtId="49" fontId="6" fillId="0" borderId="1" xfId="0" applyNumberFormat="1" applyFont="1" applyBorder="1" applyAlignment="1">
      <alignment horizontal="center" vertical="center" wrapText="1"/>
    </xf>
    <xf numFmtId="2" fontId="6" fillId="0" borderId="1" xfId="0" applyNumberFormat="1" applyFont="1" applyBorder="1" applyAlignment="1">
      <alignment horizontal="center" vertical="center"/>
    </xf>
    <xf numFmtId="10" fontId="6" fillId="0" borderId="1" xfId="0" applyNumberFormat="1" applyFont="1" applyFill="1" applyBorder="1" applyAlignment="1">
      <alignment horizontal="center" vertical="center"/>
    </xf>
    <xf numFmtId="0" fontId="9" fillId="0" borderId="0" xfId="0" applyFont="1" applyBorder="1"/>
    <xf numFmtId="4" fontId="16" fillId="0" borderId="1" xfId="0" applyNumberFormat="1" applyFont="1" applyFill="1" applyBorder="1" applyAlignment="1">
      <alignment horizontal="center" vertical="center" wrapText="1"/>
    </xf>
    <xf numFmtId="2" fontId="13" fillId="3" borderId="1" xfId="0" applyNumberFormat="1" applyFont="1" applyFill="1" applyBorder="1" applyAlignment="1">
      <alignment horizontal="center" vertical="center"/>
    </xf>
    <xf numFmtId="164" fontId="14" fillId="0" borderId="1" xfId="0" applyNumberFormat="1" applyFont="1" applyBorder="1" applyAlignment="1">
      <alignment horizontal="center" vertical="center"/>
    </xf>
    <xf numFmtId="0" fontId="16" fillId="0" borderId="1" xfId="0" applyFont="1" applyBorder="1" applyAlignment="1">
      <alignment horizontal="center" vertical="center"/>
    </xf>
    <xf numFmtId="0" fontId="14" fillId="0" borderId="1" xfId="0" applyNumberFormat="1" applyFont="1" applyBorder="1" applyAlignment="1">
      <alignment horizontal="center" vertical="center"/>
    </xf>
    <xf numFmtId="0" fontId="6" fillId="0" borderId="1" xfId="0" applyFont="1" applyBorder="1" applyAlignment="1">
      <alignment vertical="center"/>
    </xf>
    <xf numFmtId="0" fontId="6" fillId="0" borderId="1" xfId="0" applyFont="1" applyBorder="1" applyAlignment="1">
      <alignment vertical="center"/>
    </xf>
    <xf numFmtId="0" fontId="6" fillId="0" borderId="1" xfId="0" applyFont="1" applyBorder="1" applyAlignment="1">
      <alignment horizontal="center" vertical="center"/>
    </xf>
    <xf numFmtId="4" fontId="6" fillId="3" borderId="0" xfId="0" applyNumberFormat="1" applyFont="1" applyFill="1" applyBorder="1" applyAlignment="1">
      <alignment horizontal="center" vertical="center"/>
    </xf>
    <xf numFmtId="2" fontId="3" fillId="0" borderId="0" xfId="0" applyNumberFormat="1" applyFont="1" applyAlignment="1">
      <alignment horizontal="center" vertical="center"/>
    </xf>
    <xf numFmtId="4" fontId="6" fillId="3" borderId="1" xfId="0" applyNumberFormat="1" applyFont="1" applyFill="1" applyBorder="1" applyAlignment="1">
      <alignment horizontal="center" vertical="center"/>
    </xf>
    <xf numFmtId="49" fontId="6" fillId="0" borderId="1" xfId="0" applyNumberFormat="1" applyFont="1" applyBorder="1" applyAlignment="1">
      <alignment vertical="center" wrapText="1"/>
    </xf>
    <xf numFmtId="0" fontId="9" fillId="0" borderId="0" xfId="0" applyFont="1" applyBorder="1" applyAlignment="1">
      <alignment wrapText="1"/>
    </xf>
    <xf numFmtId="10" fontId="16" fillId="0" borderId="2" xfId="0" applyNumberFormat="1" applyFont="1" applyBorder="1" applyAlignment="1">
      <alignment horizontal="center" vertical="center" wrapText="1"/>
    </xf>
    <xf numFmtId="0" fontId="50" fillId="0" borderId="1" xfId="0" applyFont="1" applyBorder="1" applyAlignment="1">
      <alignment horizontal="center" vertical="center" wrapText="1"/>
    </xf>
    <xf numFmtId="169" fontId="9" fillId="0" borderId="1" xfId="0" applyNumberFormat="1" applyFont="1" applyBorder="1" applyAlignment="1">
      <alignment horizontal="center" vertical="center" wrapText="1"/>
    </xf>
    <xf numFmtId="10" fontId="9" fillId="0" borderId="14" xfId="0" applyNumberFormat="1" applyFont="1" applyFill="1" applyBorder="1"/>
    <xf numFmtId="10" fontId="9" fillId="0" borderId="15" xfId="0" applyNumberFormat="1" applyFont="1" applyFill="1" applyBorder="1"/>
    <xf numFmtId="10" fontId="9" fillId="0" borderId="16" xfId="0" applyNumberFormat="1" applyFont="1" applyFill="1" applyBorder="1"/>
    <xf numFmtId="168" fontId="50" fillId="0" borderId="2" xfId="0" applyNumberFormat="1" applyFont="1" applyBorder="1" applyAlignment="1">
      <alignment horizontal="center" vertical="center" wrapText="1"/>
    </xf>
    <xf numFmtId="0" fontId="9" fillId="0" borderId="3" xfId="0" applyFont="1" applyBorder="1" applyAlignment="1">
      <alignment wrapText="1"/>
    </xf>
    <xf numFmtId="0" fontId="9" fillId="0" borderId="2" xfId="0" applyFont="1" applyBorder="1" applyAlignment="1">
      <alignment wrapText="1"/>
    </xf>
    <xf numFmtId="0" fontId="9" fillId="0" borderId="4" xfId="0" applyFont="1" applyBorder="1" applyAlignment="1">
      <alignment wrapText="1"/>
    </xf>
    <xf numFmtId="10" fontId="9" fillId="0" borderId="1" xfId="0" applyNumberFormat="1" applyFont="1" applyBorder="1" applyAlignment="1">
      <alignment horizontal="center" vertical="center" wrapText="1"/>
    </xf>
    <xf numFmtId="0" fontId="50" fillId="0" borderId="2" xfId="0" applyFont="1" applyBorder="1" applyAlignment="1">
      <alignment horizontal="center" vertical="center" wrapText="1"/>
    </xf>
    <xf numFmtId="10" fontId="9" fillId="0" borderId="4" xfId="0" applyNumberFormat="1" applyFont="1" applyBorder="1" applyAlignment="1">
      <alignment horizontal="center" vertical="center" wrapText="1"/>
    </xf>
    <xf numFmtId="10" fontId="9" fillId="0" borderId="3" xfId="0" applyNumberFormat="1" applyFont="1" applyBorder="1" applyAlignment="1">
      <alignment horizontal="center" vertical="center" wrapText="1"/>
    </xf>
    <xf numFmtId="10" fontId="9" fillId="0" borderId="2" xfId="0" applyNumberFormat="1" applyFont="1" applyBorder="1" applyAlignment="1">
      <alignment horizontal="center" vertical="center" wrapText="1"/>
    </xf>
    <xf numFmtId="10" fontId="16" fillId="3" borderId="1" xfId="0" applyNumberFormat="1" applyFont="1" applyFill="1" applyBorder="1" applyAlignment="1">
      <alignment horizontal="center" vertical="center" wrapText="1"/>
    </xf>
    <xf numFmtId="49" fontId="6" fillId="0" borderId="1" xfId="0" applyNumberFormat="1" applyFont="1" applyBorder="1" applyAlignment="1">
      <alignment horizontal="center" vertical="center"/>
    </xf>
    <xf numFmtId="0" fontId="6" fillId="0" borderId="1" xfId="0" applyFont="1" applyBorder="1" applyAlignment="1">
      <alignment horizontal="left" vertical="center"/>
    </xf>
    <xf numFmtId="49" fontId="6" fillId="0" borderId="1" xfId="0" applyNumberFormat="1" applyFont="1" applyBorder="1" applyAlignment="1">
      <alignment horizontal="center" vertical="center" wrapText="1"/>
    </xf>
    <xf numFmtId="0" fontId="13" fillId="0" borderId="0" xfId="18" applyFont="1" applyAlignment="1"/>
    <xf numFmtId="0" fontId="0" fillId="0" borderId="0" xfId="0" applyAlignment="1"/>
    <xf numFmtId="166" fontId="21" fillId="2" borderId="0" xfId="18" applyNumberFormat="1" applyFont="1" applyFill="1" applyBorder="1" applyAlignment="1">
      <alignment horizontal="center" wrapText="1"/>
    </xf>
    <xf numFmtId="0" fontId="21" fillId="0" borderId="0" xfId="18" applyFont="1" applyBorder="1" applyAlignment="1">
      <alignment horizontal="center" wrapText="1"/>
    </xf>
    <xf numFmtId="0" fontId="0" fillId="0" borderId="0" xfId="0" applyAlignment="1">
      <alignment wrapText="1"/>
    </xf>
    <xf numFmtId="0" fontId="49" fillId="0" borderId="0" xfId="1" applyFont="1" applyAlignment="1" applyProtection="1">
      <alignment horizontal="center"/>
    </xf>
    <xf numFmtId="0" fontId="0" fillId="0" borderId="0" xfId="0" applyAlignment="1">
      <alignment horizontal="center"/>
    </xf>
    <xf numFmtId="0" fontId="17" fillId="2" borderId="0" xfId="15" applyFont="1" applyFill="1" applyBorder="1" applyAlignment="1" applyProtection="1">
      <alignment horizontal="center"/>
    </xf>
    <xf numFmtId="0" fontId="17" fillId="0" borderId="0" xfId="18" applyFont="1" applyAlignment="1">
      <alignment horizontal="center"/>
    </xf>
    <xf numFmtId="164" fontId="9" fillId="0" borderId="17" xfId="0" applyNumberFormat="1" applyFont="1" applyBorder="1" applyAlignment="1">
      <alignment horizontal="center"/>
    </xf>
    <xf numFmtId="0" fontId="0" fillId="0" borderId="17" xfId="0" applyBorder="1" applyAlignment="1"/>
    <xf numFmtId="0" fontId="6" fillId="0" borderId="1" xfId="0" applyFont="1" applyBorder="1" applyAlignment="1">
      <alignment horizontal="left" vertical="center" wrapText="1"/>
    </xf>
    <xf numFmtId="0" fontId="13" fillId="0" borderId="1" xfId="0" applyFont="1" applyBorder="1" applyAlignment="1">
      <alignment horizontal="left" vertical="center" wrapText="1"/>
    </xf>
    <xf numFmtId="49" fontId="13" fillId="0" borderId="1"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4" fontId="19" fillId="0" borderId="1" xfId="0" applyNumberFormat="1" applyFont="1" applyFill="1" applyBorder="1" applyAlignment="1">
      <alignment horizontal="center" vertical="center"/>
    </xf>
    <xf numFmtId="0" fontId="19" fillId="0" borderId="1" xfId="0" applyFont="1" applyBorder="1" applyAlignment="1">
      <alignment horizontal="center" vertical="center"/>
    </xf>
    <xf numFmtId="0" fontId="6" fillId="0" borderId="1" xfId="0" applyFont="1" applyBorder="1" applyAlignment="1">
      <alignment vertical="center"/>
    </xf>
    <xf numFmtId="4" fontId="19" fillId="0" borderId="1" xfId="0" applyNumberFormat="1" applyFont="1" applyBorder="1" applyAlignment="1">
      <alignment horizontal="center" vertical="center"/>
    </xf>
    <xf numFmtId="0" fontId="6" fillId="0" borderId="1" xfId="0" applyFont="1" applyBorder="1" applyAlignment="1">
      <alignment horizontal="center" vertical="center"/>
    </xf>
    <xf numFmtId="0" fontId="19"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6" fillId="0" borderId="2" xfId="0" applyFont="1"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vertical="center" wrapText="1"/>
    </xf>
    <xf numFmtId="49" fontId="6" fillId="0" borderId="2" xfId="0" applyNumberFormat="1" applyFont="1"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49" fontId="6" fillId="0" borderId="1" xfId="0" applyNumberFormat="1" applyFont="1" applyFill="1" applyBorder="1" applyAlignment="1">
      <alignment horizontal="center" vertical="center"/>
    </xf>
    <xf numFmtId="0" fontId="6" fillId="0" borderId="1" xfId="0" applyFont="1" applyFill="1" applyBorder="1" applyAlignment="1">
      <alignment horizontal="left" vertical="center" wrapText="1"/>
    </xf>
  </cellXfs>
  <cellStyles count="94">
    <cellStyle name="20% - Accent1" xfId="37" builtinId="30" customBuiltin="1"/>
    <cellStyle name="20% - Accent2" xfId="41" builtinId="34" customBuiltin="1"/>
    <cellStyle name="20% - Accent3" xfId="45" builtinId="38" customBuiltin="1"/>
    <cellStyle name="20% - Accent4" xfId="49" builtinId="42" customBuiltin="1"/>
    <cellStyle name="20% - Accent5" xfId="53" builtinId="46" customBuiltin="1"/>
    <cellStyle name="20% - Accent6" xfId="57" builtinId="50" customBuiltin="1"/>
    <cellStyle name="40% - Accent1" xfId="38" builtinId="31" customBuiltin="1"/>
    <cellStyle name="40% - Accent2" xfId="42" builtinId="35" customBuiltin="1"/>
    <cellStyle name="40% - Accent3" xfId="46" builtinId="39" customBuiltin="1"/>
    <cellStyle name="40% - Accent4" xfId="50" builtinId="43" customBuiltin="1"/>
    <cellStyle name="40% - Accent5" xfId="54" builtinId="47" customBuiltin="1"/>
    <cellStyle name="40% - Accent6" xfId="58" builtinId="51" customBuiltin="1"/>
    <cellStyle name="60% - Accent1" xfId="39" builtinId="32" customBuiltin="1"/>
    <cellStyle name="60% - Accent2" xfId="43" builtinId="36" customBuiltin="1"/>
    <cellStyle name="60% - Accent3" xfId="47" builtinId="40" customBuiltin="1"/>
    <cellStyle name="60% - Accent4" xfId="51" builtinId="44" customBuiltin="1"/>
    <cellStyle name="60% - Accent5" xfId="55" builtinId="48" customBuiltin="1"/>
    <cellStyle name="60% - Accent6" xfId="59" builtinId="52" customBuiltin="1"/>
    <cellStyle name="Accent1" xfId="36" builtinId="29" customBuiltin="1"/>
    <cellStyle name="Accent2" xfId="40" builtinId="33" customBuiltin="1"/>
    <cellStyle name="Accent3" xfId="44" builtinId="37" customBuiltin="1"/>
    <cellStyle name="Accent4" xfId="48" builtinId="41" customBuiltin="1"/>
    <cellStyle name="Accent5" xfId="52" builtinId="45" customBuiltin="1"/>
    <cellStyle name="Accent6" xfId="56" builtinId="49" customBuiltin="1"/>
    <cellStyle name="Bad" xfId="25" builtinId="27" customBuiltin="1"/>
    <cellStyle name="Calculation" xfId="29" builtinId="22" customBuiltin="1"/>
    <cellStyle name="Check Cell" xfId="31" builtinId="23" customBuiltin="1"/>
    <cellStyle name="Currency 2" xfId="13"/>
    <cellStyle name="Currency 2 2" xfId="64"/>
    <cellStyle name="Currency 2 3" xfId="82"/>
    <cellStyle name="Currency 3" xfId="74"/>
    <cellStyle name="Excel Built-in Normal" xfId="6"/>
    <cellStyle name="Excel Built-in Normal 2" xfId="75"/>
    <cellStyle name="Explanatory Text" xfId="34" builtinId="53" customBuiltin="1"/>
    <cellStyle name="Good" xfId="24" builtinId="26" customBuiltin="1"/>
    <cellStyle name="Heading" xfId="7"/>
    <cellStyle name="Heading 1" xfId="20" builtinId="16" customBuiltin="1"/>
    <cellStyle name="Heading 2" xfId="21" builtinId="17" customBuiltin="1"/>
    <cellStyle name="Heading 3" xfId="22" builtinId="18" customBuiltin="1"/>
    <cellStyle name="Heading 4" xfId="23" builtinId="19" customBuiltin="1"/>
    <cellStyle name="Heading1" xfId="8"/>
    <cellStyle name="Hyperlink" xfId="1" builtinId="8"/>
    <cellStyle name="Hyperlink 2" xfId="15"/>
    <cellStyle name="Hyperlink 3" xfId="76"/>
    <cellStyle name="Input" xfId="27" builtinId="20" customBuiltin="1"/>
    <cellStyle name="Linked Cell" xfId="30" builtinId="24" customBuiltin="1"/>
    <cellStyle name="Neutral" xfId="26" builtinId="28" customBuiltin="1"/>
    <cellStyle name="Normal" xfId="0" builtinId="0"/>
    <cellStyle name="Normal 2" xfId="2"/>
    <cellStyle name="Normal 2 2" xfId="17"/>
    <cellStyle name="Normal 2 2 2" xfId="88"/>
    <cellStyle name="Normal 2 3" xfId="65"/>
    <cellStyle name="Normal 2 3 2" xfId="87"/>
    <cellStyle name="Normal 2 3 3" xfId="71"/>
    <cellStyle name="Normal 2 4" xfId="3"/>
    <cellStyle name="Normal 2 4 2" xfId="9"/>
    <cellStyle name="Normal 2 5" xfId="68"/>
    <cellStyle name="Normal 2 6" xfId="77"/>
    <cellStyle name="Normal 3" xfId="5"/>
    <cellStyle name="Normal 3 2" xfId="18"/>
    <cellStyle name="Normal 3 2 2" xfId="89"/>
    <cellStyle name="Normal 3 3" xfId="61"/>
    <cellStyle name="Normal 3 3 2" xfId="93"/>
    <cellStyle name="Normal 4" xfId="14"/>
    <cellStyle name="Normal 4 2" xfId="63"/>
    <cellStyle name="Normal 4 2 2" xfId="67"/>
    <cellStyle name="Normal 4 2 2 2" xfId="73"/>
    <cellStyle name="Normal 4 2 3" xfId="70"/>
    <cellStyle name="Normal 4 2 4" xfId="84"/>
    <cellStyle name="Normal 4 3" xfId="66"/>
    <cellStyle name="Normal 4 3 2" xfId="90"/>
    <cellStyle name="Normal 4 3 3" xfId="72"/>
    <cellStyle name="Normal 4 4" xfId="69"/>
    <cellStyle name="Normal 4 5" xfId="79"/>
    <cellStyle name="Normal 5" xfId="4"/>
    <cellStyle name="Normal 5 2" xfId="10"/>
    <cellStyle name="Normal 5 3" xfId="80"/>
    <cellStyle name="Normal 6" xfId="81"/>
    <cellStyle name="Normal 7" xfId="85"/>
    <cellStyle name="Normal 8" xfId="60"/>
    <cellStyle name="Normal 8 2" xfId="86"/>
    <cellStyle name="Normal 9" xfId="92"/>
    <cellStyle name="Normal 93" xfId="91"/>
    <cellStyle name="Note" xfId="33" builtinId="10" customBuiltin="1"/>
    <cellStyle name="Output" xfId="28" builtinId="21" customBuiltin="1"/>
    <cellStyle name="Percent 2" xfId="16"/>
    <cellStyle name="Percent 2 2" xfId="62"/>
    <cellStyle name="Percent 2 3" xfId="83"/>
    <cellStyle name="Percent 3" xfId="78"/>
    <cellStyle name="Result" xfId="11"/>
    <cellStyle name="Result2" xfId="12"/>
    <cellStyle name="Title" xfId="19" builtinId="15" customBuiltin="1"/>
    <cellStyle name="Total" xfId="35" builtinId="25" customBuiltin="1"/>
    <cellStyle name="Warning Text" xfId="32" builtinId="11" customBuiltin="1"/>
  </cellStyles>
  <dxfs count="42">
    <dxf>
      <font>
        <condense val="0"/>
        <extend val="0"/>
        <color rgb="FF9C0006"/>
      </font>
      <fill>
        <patternFill>
          <bgColor rgb="FFFFC7CE"/>
        </patternFill>
      </fill>
    </dxf>
    <dxf>
      <font>
        <condense val="0"/>
        <extend val="0"/>
        <color rgb="FF006100"/>
      </font>
      <fill>
        <patternFill>
          <bgColor rgb="FFC6EFCE"/>
        </patternFill>
      </fill>
    </dxf>
    <dxf>
      <fill>
        <patternFill>
          <bgColor theme="3" tint="0.79998168889431442"/>
        </patternFill>
      </fill>
    </dxf>
    <dxf>
      <font>
        <condense val="0"/>
        <extend val="0"/>
        <color rgb="FF9C0006"/>
      </font>
      <fill>
        <patternFill>
          <bgColor rgb="FFFFC7CE"/>
        </patternFill>
      </fill>
    </dxf>
    <dxf>
      <font>
        <condense val="0"/>
        <extend val="0"/>
        <color rgb="FF006100"/>
      </font>
      <fill>
        <patternFill>
          <bgColor rgb="FFC6EFCE"/>
        </patternFill>
      </fill>
    </dxf>
    <dxf>
      <fill>
        <patternFill>
          <bgColor theme="3" tint="0.79998168889431442"/>
        </patternFill>
      </fill>
    </dxf>
    <dxf>
      <font>
        <condense val="0"/>
        <extend val="0"/>
        <color rgb="FF9C0006"/>
      </font>
      <fill>
        <patternFill>
          <bgColor rgb="FFFFC7CE"/>
        </patternFill>
      </fill>
    </dxf>
    <dxf>
      <font>
        <condense val="0"/>
        <extend val="0"/>
        <color rgb="FF006100"/>
      </font>
      <fill>
        <patternFill>
          <bgColor rgb="FFC6EFCE"/>
        </patternFill>
      </fill>
    </dxf>
    <dxf>
      <fill>
        <patternFill>
          <bgColor theme="3" tint="0.79998168889431442"/>
        </patternFill>
      </fill>
    </dxf>
    <dxf>
      <font>
        <condense val="0"/>
        <extend val="0"/>
        <color rgb="FF9C0006"/>
      </font>
      <fill>
        <patternFill>
          <bgColor rgb="FFFFC7CE"/>
        </patternFill>
      </fill>
    </dxf>
    <dxf>
      <font>
        <condense val="0"/>
        <extend val="0"/>
        <color rgb="FF006100"/>
      </font>
      <fill>
        <patternFill>
          <bgColor rgb="FFC6EFCE"/>
        </patternFill>
      </fill>
    </dxf>
    <dxf>
      <fill>
        <patternFill>
          <bgColor theme="3" tint="0.79998168889431442"/>
        </patternFill>
      </fill>
    </dxf>
    <dxf>
      <font>
        <condense val="0"/>
        <extend val="0"/>
        <color rgb="FF9C0006"/>
      </font>
      <fill>
        <patternFill>
          <bgColor rgb="FFFFC7CE"/>
        </patternFill>
      </fill>
    </dxf>
    <dxf>
      <font>
        <condense val="0"/>
        <extend val="0"/>
        <color rgb="FF006100"/>
      </font>
      <fill>
        <patternFill>
          <bgColor rgb="FFC6EFCE"/>
        </patternFill>
      </fill>
    </dxf>
    <dxf>
      <fill>
        <patternFill>
          <bgColor theme="3" tint="0.79998168889431442"/>
        </patternFill>
      </fill>
    </dxf>
    <dxf>
      <font>
        <condense val="0"/>
        <extend val="0"/>
        <color rgb="FF9C0006"/>
      </font>
      <fill>
        <patternFill>
          <bgColor rgb="FFFFC7CE"/>
        </patternFill>
      </fill>
    </dxf>
    <dxf>
      <font>
        <condense val="0"/>
        <extend val="0"/>
        <color rgb="FF006100"/>
      </font>
      <fill>
        <patternFill>
          <bgColor rgb="FFC6EFCE"/>
        </patternFill>
      </fill>
    </dxf>
    <dxf>
      <fill>
        <patternFill>
          <bgColor theme="3" tint="0.79998168889431442"/>
        </patternFill>
      </fill>
    </dxf>
    <dxf>
      <fill>
        <patternFill>
          <bgColor theme="0"/>
        </patternFill>
      </fill>
    </dxf>
    <dxf>
      <fill>
        <patternFill>
          <bgColor theme="0" tint="-0.24994659260841701"/>
        </patternFill>
      </fill>
    </dxf>
    <dxf>
      <fill>
        <patternFill>
          <bgColor theme="0" tint="-0.34998626667073579"/>
        </patternFill>
      </fill>
    </dxf>
    <dxf>
      <font>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ill>
        <patternFill>
          <bgColor theme="3" tint="0.79998168889431442"/>
        </patternFill>
      </fill>
    </dxf>
    <dxf>
      <font>
        <condense val="0"/>
        <extend val="0"/>
        <color rgb="FF9C0006"/>
      </font>
      <fill>
        <patternFill>
          <bgColor rgb="FFFFC7CE"/>
        </patternFill>
      </fill>
    </dxf>
    <dxf>
      <font>
        <condense val="0"/>
        <extend val="0"/>
        <color rgb="FF006100"/>
      </font>
      <fill>
        <patternFill>
          <bgColor rgb="FFC6EFCE"/>
        </patternFill>
      </fill>
    </dxf>
    <dxf>
      <fill>
        <patternFill>
          <bgColor theme="3" tint="0.79998168889431442"/>
        </patternFill>
      </fill>
    </dxf>
    <dxf>
      <fill>
        <patternFill>
          <bgColor theme="0"/>
        </patternFill>
      </fill>
    </dxf>
    <dxf>
      <fill>
        <patternFill>
          <bgColor theme="0" tint="-0.24994659260841701"/>
        </patternFill>
      </fill>
    </dxf>
    <dxf>
      <fill>
        <patternFill>
          <bgColor theme="0"/>
        </patternFill>
      </fill>
    </dxf>
    <dxf>
      <fill>
        <patternFill>
          <bgColor theme="0"/>
        </patternFill>
      </fill>
    </dxf>
    <dxf>
      <font>
        <condense val="0"/>
        <extend val="0"/>
        <color rgb="FF9C0006"/>
      </font>
      <fill>
        <patternFill>
          <bgColor rgb="FFFFC7CE"/>
        </patternFill>
      </fill>
    </dxf>
    <dxf>
      <font>
        <condense val="0"/>
        <extend val="0"/>
        <color rgb="FF006100"/>
      </font>
      <fill>
        <patternFill>
          <bgColor rgb="FFC6EFCE"/>
        </patternFill>
      </fill>
    </dxf>
    <dxf>
      <fill>
        <patternFill>
          <bgColor theme="3" tint="0.79998168889431442"/>
        </patternFill>
      </fill>
    </dxf>
    <dxf>
      <fill>
        <patternFill>
          <bgColor theme="0" tint="-0.24994659260841701"/>
        </patternFill>
      </fill>
    </dxf>
    <dxf>
      <fill>
        <patternFill>
          <bgColor theme="0"/>
        </patternFill>
      </fill>
    </dxf>
    <dxf>
      <fill>
        <patternFill>
          <bgColor theme="0"/>
        </patternFill>
      </fill>
    </dxf>
    <dxf>
      <font>
        <color rgb="FF9C0006"/>
      </font>
      <fill>
        <patternFill>
          <bgColor rgb="FFFFC7CE"/>
        </patternFill>
      </fill>
    </dxf>
    <dxf>
      <font>
        <condense val="0"/>
        <extend val="0"/>
        <color rgb="FF9C0006"/>
      </font>
      <fill>
        <patternFill>
          <bgColor rgb="FFFFC7CE"/>
        </patternFill>
      </fill>
    </dxf>
    <dxf>
      <font>
        <condense val="0"/>
        <extend val="0"/>
        <color rgb="FF006100"/>
      </font>
      <fill>
        <patternFill>
          <bgColor rgb="FFC6EFCE"/>
        </patternFill>
      </fill>
    </dxf>
    <dxf>
      <fill>
        <patternFill>
          <bgColor theme="3"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25403</xdr:colOff>
      <xdr:row>0</xdr:row>
      <xdr:rowOff>1</xdr:rowOff>
    </xdr:from>
    <xdr:to>
      <xdr:col>1</xdr:col>
      <xdr:colOff>1905001</xdr:colOff>
      <xdr:row>1</xdr:row>
      <xdr:rowOff>55087</xdr:rowOff>
    </xdr:to>
    <xdr:pic>
      <xdr:nvPicPr>
        <xdr:cNvPr id="1025" name="Picture 1"/>
        <xdr:cNvPicPr>
          <a:picLocks noChangeAspect="1" noChangeArrowheads="1"/>
        </xdr:cNvPicPr>
      </xdr:nvPicPr>
      <xdr:blipFill>
        <a:blip xmlns:r="http://schemas.openxmlformats.org/officeDocument/2006/relationships" r:embed="rId1"/>
        <a:srcRect/>
        <a:stretch>
          <a:fillRect/>
        </a:stretch>
      </xdr:blipFill>
      <xdr:spPr bwMode="auto">
        <a:xfrm>
          <a:off x="25403" y="1"/>
          <a:ext cx="2748278" cy="695166"/>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467"/>
  <sheetViews>
    <sheetView tabSelected="1" topLeftCell="B10" zoomScaleNormal="100" zoomScaleSheetLayoutView="70" zoomScalePageLayoutView="60" workbookViewId="0">
      <selection activeCell="K10" sqref="K10"/>
    </sheetView>
  </sheetViews>
  <sheetFormatPr defaultColWidth="9.109375" defaultRowHeight="13.8"/>
  <cols>
    <col min="1" max="1" width="12.6640625" style="4" customWidth="1"/>
    <col min="2" max="2" width="66" style="5" customWidth="1"/>
    <col min="3" max="3" width="18" style="3" bestFit="1" customWidth="1"/>
    <col min="4" max="4" width="14" style="2" customWidth="1"/>
    <col min="5" max="5" width="13" style="40" bestFit="1" customWidth="1"/>
    <col min="6" max="6" width="13.109375" style="21" customWidth="1"/>
    <col min="7" max="9" width="12.77734375" style="44" customWidth="1"/>
    <col min="10" max="16384" width="9.109375" style="3"/>
  </cols>
  <sheetData>
    <row r="1" spans="1:15" s="18" customFormat="1" ht="50.55" customHeight="1">
      <c r="A1" s="64"/>
      <c r="B1" s="64"/>
      <c r="C1" s="64"/>
      <c r="D1" s="64"/>
      <c r="E1" s="64"/>
      <c r="F1" s="65"/>
      <c r="G1" s="65"/>
      <c r="H1" s="65"/>
      <c r="I1" s="65"/>
      <c r="J1" s="17"/>
      <c r="K1" s="17"/>
      <c r="L1" s="17"/>
      <c r="M1" s="17"/>
      <c r="N1" s="17"/>
      <c r="O1" s="17"/>
    </row>
    <row r="2" spans="1:15" s="18" customFormat="1" ht="54" customHeight="1">
      <c r="A2" s="66" t="s">
        <v>329</v>
      </c>
      <c r="B2" s="67"/>
      <c r="C2" s="67"/>
      <c r="D2" s="67"/>
      <c r="E2" s="67"/>
      <c r="F2" s="68"/>
      <c r="G2" s="68"/>
      <c r="H2" s="68"/>
      <c r="I2" s="68"/>
      <c r="J2" s="19"/>
      <c r="K2" s="19"/>
      <c r="L2" s="19"/>
      <c r="M2" s="19"/>
      <c r="N2" s="19"/>
      <c r="O2" s="19"/>
    </row>
    <row r="3" spans="1:15" s="18" customFormat="1" ht="15" customHeight="1">
      <c r="A3" s="67"/>
      <c r="B3" s="67"/>
      <c r="C3" s="67"/>
      <c r="D3" s="67"/>
      <c r="E3" s="67"/>
      <c r="F3" s="68"/>
      <c r="G3" s="68"/>
      <c r="H3" s="68"/>
      <c r="I3" s="68"/>
      <c r="J3" s="19"/>
      <c r="K3" s="19"/>
      <c r="L3" s="19"/>
      <c r="M3" s="19"/>
      <c r="N3" s="19"/>
      <c r="O3" s="19"/>
    </row>
    <row r="4" spans="1:15" s="18" customFormat="1" ht="15" customHeight="1">
      <c r="A4" s="69" t="s">
        <v>337</v>
      </c>
      <c r="B4" s="70"/>
      <c r="C4" s="70"/>
      <c r="D4" s="70"/>
      <c r="E4" s="70"/>
      <c r="F4" s="70"/>
      <c r="G4" s="65"/>
      <c r="H4" s="65"/>
      <c r="I4" s="65"/>
      <c r="J4" s="19"/>
      <c r="K4" s="19"/>
      <c r="L4" s="19"/>
      <c r="M4" s="19"/>
      <c r="N4" s="19"/>
      <c r="O4" s="19"/>
    </row>
    <row r="5" spans="1:15" s="18" customFormat="1" ht="15" customHeight="1">
      <c r="A5" s="71" t="s">
        <v>338</v>
      </c>
      <c r="B5" s="72"/>
      <c r="C5" s="72"/>
      <c r="D5" s="72"/>
      <c r="E5" s="72"/>
      <c r="F5" s="65"/>
      <c r="G5" s="65"/>
      <c r="H5" s="65"/>
      <c r="I5" s="65"/>
      <c r="J5" s="20"/>
      <c r="K5" s="20"/>
      <c r="L5" s="20"/>
      <c r="M5" s="20"/>
      <c r="N5" s="20"/>
      <c r="O5" s="20"/>
    </row>
    <row r="6" spans="1:15" ht="15" customHeight="1">
      <c r="A6" s="73"/>
      <c r="B6" s="74"/>
      <c r="C6" s="74"/>
      <c r="D6" s="74"/>
      <c r="E6" s="74"/>
      <c r="F6" s="74"/>
      <c r="G6" s="74"/>
      <c r="H6" s="74"/>
      <c r="I6" s="74"/>
    </row>
    <row r="7" spans="1:15" ht="66.599999999999994" customHeight="1">
      <c r="A7" s="34" t="s">
        <v>0</v>
      </c>
      <c r="B7" s="35" t="s">
        <v>1</v>
      </c>
      <c r="C7" s="36" t="s">
        <v>2</v>
      </c>
      <c r="D7" s="32" t="s">
        <v>321</v>
      </c>
      <c r="E7" s="32" t="s">
        <v>327</v>
      </c>
      <c r="F7" s="60" t="s">
        <v>328</v>
      </c>
      <c r="G7" s="46" t="s">
        <v>339</v>
      </c>
      <c r="H7" s="46" t="s">
        <v>335</v>
      </c>
      <c r="I7" s="56" t="s">
        <v>336</v>
      </c>
    </row>
    <row r="8" spans="1:15" s="31" customFormat="1">
      <c r="A8" s="34"/>
      <c r="B8" s="35"/>
      <c r="C8" s="36"/>
      <c r="D8" s="32"/>
      <c r="E8" s="32"/>
      <c r="F8" s="45"/>
      <c r="G8" s="51">
        <v>35.933500000000002</v>
      </c>
      <c r="H8" s="51">
        <v>36.1096</v>
      </c>
      <c r="I8" s="55"/>
    </row>
    <row r="9" spans="1:15" ht="10.199999999999999" customHeight="1">
      <c r="A9" s="61" t="s">
        <v>3</v>
      </c>
      <c r="B9" s="75" t="s">
        <v>4</v>
      </c>
      <c r="C9" s="82"/>
      <c r="D9" s="85" t="s">
        <v>278</v>
      </c>
      <c r="E9" s="84"/>
      <c r="F9" s="48"/>
      <c r="G9" s="53"/>
      <c r="H9" s="53"/>
      <c r="I9" s="59"/>
    </row>
    <row r="10" spans="1:15" ht="10.199999999999999" customHeight="1">
      <c r="A10" s="61"/>
      <c r="B10" s="75"/>
      <c r="C10" s="82"/>
      <c r="D10" s="86"/>
      <c r="E10" s="84"/>
      <c r="F10" s="49"/>
      <c r="G10" s="54"/>
      <c r="H10" s="54"/>
      <c r="I10" s="57"/>
    </row>
    <row r="11" spans="1:15" ht="10.199999999999999" customHeight="1">
      <c r="A11" s="61"/>
      <c r="B11" s="75"/>
      <c r="C11" s="82"/>
      <c r="D11" s="86"/>
      <c r="E11" s="84"/>
      <c r="F11" s="50"/>
      <c r="G11" s="52"/>
      <c r="H11" s="52"/>
      <c r="I11" s="58"/>
    </row>
    <row r="12" spans="1:15" ht="7.2" customHeight="1">
      <c r="A12" s="61" t="s">
        <v>8</v>
      </c>
      <c r="B12" s="75" t="s">
        <v>9</v>
      </c>
      <c r="C12" s="82"/>
      <c r="D12" s="80" t="s">
        <v>278</v>
      </c>
      <c r="E12" s="81"/>
      <c r="F12" s="48"/>
      <c r="G12" s="53"/>
      <c r="H12" s="53"/>
      <c r="I12" s="59"/>
    </row>
    <row r="13" spans="1:15" ht="7.2" customHeight="1">
      <c r="A13" s="61"/>
      <c r="B13" s="75"/>
      <c r="C13" s="82"/>
      <c r="D13" s="85"/>
      <c r="E13" s="81"/>
      <c r="F13" s="49"/>
      <c r="G13" s="54"/>
      <c r="H13" s="54"/>
      <c r="I13" s="57"/>
    </row>
    <row r="14" spans="1:15" ht="7.2" customHeight="1">
      <c r="A14" s="61"/>
      <c r="B14" s="75"/>
      <c r="C14" s="82"/>
      <c r="D14" s="85"/>
      <c r="E14" s="81"/>
      <c r="F14" s="50"/>
      <c r="G14" s="52"/>
      <c r="H14" s="52"/>
      <c r="I14" s="58"/>
    </row>
    <row r="15" spans="1:15" ht="16.8" customHeight="1">
      <c r="A15" s="61" t="s">
        <v>10</v>
      </c>
      <c r="B15" s="75" t="s">
        <v>11</v>
      </c>
      <c r="C15" s="84"/>
      <c r="D15" s="80" t="s">
        <v>278</v>
      </c>
      <c r="E15" s="83"/>
      <c r="F15" s="48"/>
      <c r="G15" s="53"/>
      <c r="H15" s="53"/>
      <c r="I15" s="59"/>
    </row>
    <row r="16" spans="1:15" ht="16.8" customHeight="1">
      <c r="A16" s="61"/>
      <c r="B16" s="75"/>
      <c r="C16" s="84"/>
      <c r="D16" s="80"/>
      <c r="E16" s="83"/>
      <c r="F16" s="49"/>
      <c r="G16" s="54"/>
      <c r="H16" s="54"/>
      <c r="I16" s="57"/>
    </row>
    <row r="17" spans="1:9" ht="16.8" customHeight="1">
      <c r="A17" s="61"/>
      <c r="B17" s="75"/>
      <c r="C17" s="84"/>
      <c r="D17" s="80"/>
      <c r="E17" s="83"/>
      <c r="F17" s="50"/>
      <c r="G17" s="52"/>
      <c r="H17" s="52"/>
      <c r="I17" s="58"/>
    </row>
    <row r="18" spans="1:9" ht="14.4">
      <c r="A18" s="22" t="s">
        <v>12</v>
      </c>
      <c r="B18" s="23" t="s">
        <v>277</v>
      </c>
      <c r="C18" s="25"/>
      <c r="D18" s="80" t="s">
        <v>279</v>
      </c>
      <c r="E18" s="81"/>
      <c r="F18" s="27"/>
      <c r="G18" s="52"/>
      <c r="H18" s="52"/>
      <c r="I18" s="58"/>
    </row>
    <row r="19" spans="1:9" ht="27.6" customHeight="1">
      <c r="A19" s="28" t="s">
        <v>306</v>
      </c>
      <c r="B19" s="8" t="s">
        <v>293</v>
      </c>
      <c r="C19" s="26" t="s">
        <v>297</v>
      </c>
      <c r="D19" s="29">
        <v>1.1399999999999999</v>
      </c>
      <c r="E19" s="42">
        <v>0.57999999999999996</v>
      </c>
      <c r="F19" s="30">
        <f>SUM(E19-D19)/D19</f>
        <v>-0.49122807017543857</v>
      </c>
      <c r="G19" s="47">
        <f>SUM(D19*35.9335)</f>
        <v>40.964190000000002</v>
      </c>
      <c r="H19" s="47">
        <f>SUM(E19*36.1096)</f>
        <v>20.943567999999999</v>
      </c>
      <c r="I19" s="55">
        <f>SUM(H19-G19)/G19</f>
        <v>-0.48873472171669946</v>
      </c>
    </row>
    <row r="20" spans="1:9" ht="58.2">
      <c r="A20" s="1" t="s">
        <v>307</v>
      </c>
      <c r="B20" s="8" t="s">
        <v>296</v>
      </c>
      <c r="C20" s="26" t="s">
        <v>297</v>
      </c>
      <c r="D20" s="29">
        <v>3.99</v>
      </c>
      <c r="E20" s="42">
        <v>4.01</v>
      </c>
      <c r="F20" s="30">
        <f t="shared" ref="F20:F83" si="0">SUM(E20-D20)/D20</f>
        <v>5.012531328320695E-3</v>
      </c>
      <c r="G20" s="47">
        <f t="shared" ref="G20:G83" si="1">SUM(D20*35.9335)</f>
        <v>143.37466500000002</v>
      </c>
      <c r="H20" s="47">
        <f t="shared" ref="H20:H83" si="2">SUM(E20*36.1096)</f>
        <v>144.799496</v>
      </c>
      <c r="I20" s="55">
        <f t="shared" ref="I20:I83" si="3">SUM(H20-G20)/G20</f>
        <v>9.9378157221848302E-3</v>
      </c>
    </row>
    <row r="21" spans="1:9" ht="41.4">
      <c r="A21" s="22" t="s">
        <v>13</v>
      </c>
      <c r="B21" s="8" t="s">
        <v>14</v>
      </c>
      <c r="C21" s="26" t="s">
        <v>297</v>
      </c>
      <c r="D21" s="29">
        <v>1.31</v>
      </c>
      <c r="E21" s="42">
        <v>1.02</v>
      </c>
      <c r="F21" s="30">
        <f t="shared" si="0"/>
        <v>-0.22137404580152673</v>
      </c>
      <c r="G21" s="47">
        <f t="shared" si="1"/>
        <v>47.072885000000007</v>
      </c>
      <c r="H21" s="47">
        <f t="shared" si="2"/>
        <v>36.831792</v>
      </c>
      <c r="I21" s="55">
        <f t="shared" si="3"/>
        <v>-0.21755821849457507</v>
      </c>
    </row>
    <row r="22" spans="1:9" ht="27.6">
      <c r="A22" s="22" t="s">
        <v>15</v>
      </c>
      <c r="B22" s="9" t="s">
        <v>16</v>
      </c>
      <c r="C22" s="25" t="s">
        <v>298</v>
      </c>
      <c r="D22" s="29">
        <v>1.54</v>
      </c>
      <c r="E22" s="42">
        <v>1.55</v>
      </c>
      <c r="F22" s="30">
        <f t="shared" si="0"/>
        <v>6.4935064935064991E-3</v>
      </c>
      <c r="G22" s="47">
        <f t="shared" si="1"/>
        <v>55.337590000000006</v>
      </c>
      <c r="H22" s="47">
        <f t="shared" si="2"/>
        <v>55.969880000000003</v>
      </c>
      <c r="I22" s="55">
        <f t="shared" si="3"/>
        <v>1.1426048731070462E-2</v>
      </c>
    </row>
    <row r="23" spans="1:9">
      <c r="A23" s="22" t="s">
        <v>17</v>
      </c>
      <c r="B23" s="9" t="s">
        <v>18</v>
      </c>
      <c r="C23" s="25" t="s">
        <v>298</v>
      </c>
      <c r="D23" s="29">
        <v>1.98</v>
      </c>
      <c r="E23" s="42">
        <v>2</v>
      </c>
      <c r="F23" s="30">
        <f t="shared" si="0"/>
        <v>1.0101010101010111E-2</v>
      </c>
      <c r="G23" s="47">
        <f t="shared" si="1"/>
        <v>71.148330000000001</v>
      </c>
      <c r="H23" s="47">
        <f t="shared" si="2"/>
        <v>72.219200000000001</v>
      </c>
      <c r="I23" s="55">
        <f t="shared" si="3"/>
        <v>1.5051231701432757E-2</v>
      </c>
    </row>
    <row r="24" spans="1:9" ht="27.6">
      <c r="A24" s="22" t="s">
        <v>19</v>
      </c>
      <c r="B24" s="9" t="s">
        <v>20</v>
      </c>
      <c r="C24" s="25" t="s">
        <v>298</v>
      </c>
      <c r="D24" s="29">
        <v>3.68</v>
      </c>
      <c r="E24" s="42">
        <v>3.68</v>
      </c>
      <c r="F24" s="30">
        <f t="shared" si="0"/>
        <v>0</v>
      </c>
      <c r="G24" s="47">
        <f t="shared" si="1"/>
        <v>132.23528000000002</v>
      </c>
      <c r="H24" s="47">
        <f t="shared" si="2"/>
        <v>132.88332800000001</v>
      </c>
      <c r="I24" s="55">
        <f t="shared" si="3"/>
        <v>4.9007193844183526E-3</v>
      </c>
    </row>
    <row r="25" spans="1:9" ht="14.55" customHeight="1">
      <c r="A25" s="22" t="s">
        <v>21</v>
      </c>
      <c r="B25" s="8" t="s">
        <v>22</v>
      </c>
      <c r="C25" s="25" t="s">
        <v>298</v>
      </c>
      <c r="D25" s="29">
        <v>3.27</v>
      </c>
      <c r="E25" s="42">
        <v>3.68</v>
      </c>
      <c r="F25" s="30">
        <f t="shared" si="0"/>
        <v>0.12538226299694194</v>
      </c>
      <c r="G25" s="47">
        <f t="shared" si="1"/>
        <v>117.50254500000001</v>
      </c>
      <c r="H25" s="47">
        <f t="shared" si="2"/>
        <v>132.88332800000001</v>
      </c>
      <c r="I25" s="55">
        <f t="shared" si="3"/>
        <v>0.13089744566809164</v>
      </c>
    </row>
    <row r="26" spans="1:9" s="31" customFormat="1" ht="14.55" customHeight="1">
      <c r="A26" s="63" t="s">
        <v>322</v>
      </c>
      <c r="B26" s="76" t="s">
        <v>323</v>
      </c>
      <c r="C26" s="37" t="s">
        <v>5</v>
      </c>
      <c r="D26" s="29">
        <v>1.1599999999999999</v>
      </c>
      <c r="E26" s="39">
        <v>1.1499999999999999</v>
      </c>
      <c r="F26" s="30">
        <f t="shared" si="0"/>
        <v>-8.6206896551724223E-3</v>
      </c>
      <c r="G26" s="47">
        <f t="shared" si="1"/>
        <v>41.682859999999998</v>
      </c>
      <c r="H26" s="47">
        <f t="shared" si="2"/>
        <v>41.526039999999995</v>
      </c>
      <c r="I26" s="55">
        <f t="shared" si="3"/>
        <v>-3.7622178516542124E-3</v>
      </c>
    </row>
    <row r="27" spans="1:9" s="31" customFormat="1" ht="14.55" customHeight="1">
      <c r="A27" s="63"/>
      <c r="B27" s="76"/>
      <c r="C27" s="12" t="s">
        <v>6</v>
      </c>
      <c r="D27" s="29">
        <v>0.87</v>
      </c>
      <c r="E27" s="39">
        <v>0.87</v>
      </c>
      <c r="F27" s="30">
        <f t="shared" si="0"/>
        <v>0</v>
      </c>
      <c r="G27" s="47">
        <f t="shared" si="1"/>
        <v>31.262145</v>
      </c>
      <c r="H27" s="47">
        <f t="shared" si="2"/>
        <v>31.415351999999999</v>
      </c>
      <c r="I27" s="55">
        <f t="shared" si="3"/>
        <v>4.9007193844183856E-3</v>
      </c>
    </row>
    <row r="28" spans="1:9" s="31" customFormat="1" ht="14.55" customHeight="1">
      <c r="A28" s="63"/>
      <c r="B28" s="76"/>
      <c r="C28" s="12" t="s">
        <v>7</v>
      </c>
      <c r="D28" s="29">
        <v>0.28999999999999998</v>
      </c>
      <c r="E28" s="39">
        <v>0.28000000000000003</v>
      </c>
      <c r="F28" s="30">
        <f t="shared" si="0"/>
        <v>-3.4482758620689495E-2</v>
      </c>
      <c r="G28" s="47">
        <f t="shared" si="1"/>
        <v>10.420715</v>
      </c>
      <c r="H28" s="47">
        <f t="shared" si="2"/>
        <v>10.110688000000001</v>
      </c>
      <c r="I28" s="55">
        <f t="shared" si="3"/>
        <v>-2.9751029559871665E-2</v>
      </c>
    </row>
    <row r="29" spans="1:9" s="31" customFormat="1" ht="14.55" customHeight="1">
      <c r="A29" s="77" t="s">
        <v>333</v>
      </c>
      <c r="B29" s="76" t="s">
        <v>324</v>
      </c>
      <c r="C29" s="37" t="s">
        <v>5</v>
      </c>
      <c r="D29" s="29">
        <v>1.58</v>
      </c>
      <c r="E29" s="39">
        <v>1.58</v>
      </c>
      <c r="F29" s="30">
        <f t="shared" si="0"/>
        <v>0</v>
      </c>
      <c r="G29" s="47">
        <f t="shared" si="1"/>
        <v>56.774930000000005</v>
      </c>
      <c r="H29" s="47">
        <f t="shared" si="2"/>
        <v>57.053168000000007</v>
      </c>
      <c r="I29" s="55">
        <f t="shared" si="3"/>
        <v>4.9007193844184706E-3</v>
      </c>
    </row>
    <row r="30" spans="1:9" s="31" customFormat="1" ht="14.55" customHeight="1">
      <c r="A30" s="78"/>
      <c r="B30" s="79"/>
      <c r="C30" s="12" t="s">
        <v>6</v>
      </c>
      <c r="D30" s="29">
        <v>1.1499999999999999</v>
      </c>
      <c r="E30" s="39">
        <v>1.1499999999999999</v>
      </c>
      <c r="F30" s="30">
        <f t="shared" si="0"/>
        <v>0</v>
      </c>
      <c r="G30" s="47">
        <f t="shared" si="1"/>
        <v>41.323524999999997</v>
      </c>
      <c r="H30" s="47">
        <f t="shared" si="2"/>
        <v>41.526039999999995</v>
      </c>
      <c r="I30" s="55">
        <f t="shared" si="3"/>
        <v>4.9007193844183968E-3</v>
      </c>
    </row>
    <row r="31" spans="1:9" s="31" customFormat="1" ht="14.55" customHeight="1">
      <c r="A31" s="78"/>
      <c r="B31" s="79"/>
      <c r="C31" s="12" t="s">
        <v>7</v>
      </c>
      <c r="D31" s="29">
        <v>0.43</v>
      </c>
      <c r="E31" s="39">
        <v>0.43</v>
      </c>
      <c r="F31" s="30">
        <f t="shared" si="0"/>
        <v>0</v>
      </c>
      <c r="G31" s="47">
        <f t="shared" si="1"/>
        <v>15.451405000000001</v>
      </c>
      <c r="H31" s="47">
        <f t="shared" si="2"/>
        <v>15.527127999999999</v>
      </c>
      <c r="I31" s="55">
        <f t="shared" si="3"/>
        <v>4.9007193844183231E-3</v>
      </c>
    </row>
    <row r="32" spans="1:9" s="31" customFormat="1" ht="14.55" customHeight="1">
      <c r="A32" s="77" t="s">
        <v>334</v>
      </c>
      <c r="B32" s="76" t="s">
        <v>325</v>
      </c>
      <c r="C32" s="37" t="s">
        <v>5</v>
      </c>
      <c r="D32" s="29">
        <v>1</v>
      </c>
      <c r="E32" s="39">
        <v>0.99</v>
      </c>
      <c r="F32" s="30">
        <f t="shared" si="0"/>
        <v>-1.0000000000000009E-2</v>
      </c>
      <c r="G32" s="47">
        <f t="shared" si="1"/>
        <v>35.933500000000002</v>
      </c>
      <c r="H32" s="47">
        <f t="shared" si="2"/>
        <v>35.748503999999997</v>
      </c>
      <c r="I32" s="55">
        <f t="shared" si="3"/>
        <v>-5.1482878094258914E-3</v>
      </c>
    </row>
    <row r="33" spans="1:9" s="31" customFormat="1" ht="14.55" customHeight="1">
      <c r="A33" s="78"/>
      <c r="B33" s="79"/>
      <c r="C33" s="12" t="s">
        <v>6</v>
      </c>
      <c r="D33" s="29">
        <v>0.75</v>
      </c>
      <c r="E33" s="39">
        <v>0.75</v>
      </c>
      <c r="F33" s="30">
        <f t="shared" si="0"/>
        <v>0</v>
      </c>
      <c r="G33" s="47">
        <f t="shared" si="1"/>
        <v>26.950125</v>
      </c>
      <c r="H33" s="47">
        <f t="shared" si="2"/>
        <v>27.0822</v>
      </c>
      <c r="I33" s="55">
        <f t="shared" si="3"/>
        <v>4.9007193844184541E-3</v>
      </c>
    </row>
    <row r="34" spans="1:9" s="31" customFormat="1" ht="14.55" customHeight="1">
      <c r="A34" s="78"/>
      <c r="B34" s="79"/>
      <c r="C34" s="12" t="s">
        <v>7</v>
      </c>
      <c r="D34" s="29">
        <v>0.25</v>
      </c>
      <c r="E34" s="39">
        <v>0.24</v>
      </c>
      <c r="F34" s="30">
        <f t="shared" si="0"/>
        <v>-4.0000000000000036E-2</v>
      </c>
      <c r="G34" s="47">
        <f t="shared" si="1"/>
        <v>8.9833750000000006</v>
      </c>
      <c r="H34" s="47">
        <f t="shared" si="2"/>
        <v>8.6663040000000002</v>
      </c>
      <c r="I34" s="55">
        <f t="shared" si="3"/>
        <v>-3.5295309390958332E-2</v>
      </c>
    </row>
    <row r="35" spans="1:9" ht="14.55" customHeight="1">
      <c r="A35" s="63" t="s">
        <v>308</v>
      </c>
      <c r="B35" s="75" t="s">
        <v>300</v>
      </c>
      <c r="C35" s="25" t="s">
        <v>5</v>
      </c>
      <c r="D35" s="29">
        <v>2.31</v>
      </c>
      <c r="E35" s="42">
        <v>2.31</v>
      </c>
      <c r="F35" s="30">
        <f t="shared" si="0"/>
        <v>0</v>
      </c>
      <c r="G35" s="47">
        <f t="shared" si="1"/>
        <v>83.006385000000009</v>
      </c>
      <c r="H35" s="47">
        <f t="shared" si="2"/>
        <v>83.413176000000007</v>
      </c>
      <c r="I35" s="55">
        <f t="shared" si="3"/>
        <v>4.9007193844184194E-3</v>
      </c>
    </row>
    <row r="36" spans="1:9" ht="14.55" customHeight="1">
      <c r="A36" s="63"/>
      <c r="B36" s="75"/>
      <c r="C36" s="12" t="s">
        <v>6</v>
      </c>
      <c r="D36" s="29">
        <v>2.04</v>
      </c>
      <c r="E36" s="42">
        <v>2.04</v>
      </c>
      <c r="F36" s="30">
        <f t="shared" si="0"/>
        <v>0</v>
      </c>
      <c r="G36" s="47">
        <f t="shared" si="1"/>
        <v>73.30434000000001</v>
      </c>
      <c r="H36" s="47">
        <f t="shared" si="2"/>
        <v>73.663584</v>
      </c>
      <c r="I36" s="55">
        <f t="shared" si="3"/>
        <v>4.900719384418298E-3</v>
      </c>
    </row>
    <row r="37" spans="1:9" ht="14.55" customHeight="1">
      <c r="A37" s="63"/>
      <c r="B37" s="75"/>
      <c r="C37" s="12" t="s">
        <v>7</v>
      </c>
      <c r="D37" s="29">
        <v>0.27</v>
      </c>
      <c r="E37" s="42">
        <v>0.27</v>
      </c>
      <c r="F37" s="30">
        <f t="shared" si="0"/>
        <v>0</v>
      </c>
      <c r="G37" s="47">
        <f t="shared" si="1"/>
        <v>9.7020450000000018</v>
      </c>
      <c r="H37" s="47">
        <f t="shared" si="2"/>
        <v>9.7495920000000016</v>
      </c>
      <c r="I37" s="55">
        <f t="shared" si="3"/>
        <v>4.9007193844184168E-3</v>
      </c>
    </row>
    <row r="38" spans="1:9" ht="14.55" customHeight="1">
      <c r="A38" s="63" t="s">
        <v>309</v>
      </c>
      <c r="B38" s="75" t="s">
        <v>301</v>
      </c>
      <c r="C38" s="25" t="s">
        <v>5</v>
      </c>
      <c r="D38" s="29">
        <v>5.51</v>
      </c>
      <c r="E38" s="42">
        <v>5.58</v>
      </c>
      <c r="F38" s="30">
        <f t="shared" si="0"/>
        <v>1.2704174228675189E-2</v>
      </c>
      <c r="G38" s="47">
        <f t="shared" si="1"/>
        <v>197.993585</v>
      </c>
      <c r="H38" s="47">
        <f t="shared" si="2"/>
        <v>201.491568</v>
      </c>
      <c r="I38" s="55">
        <f t="shared" si="3"/>
        <v>1.7667153205999098E-2</v>
      </c>
    </row>
    <row r="39" spans="1:9" ht="14.55" customHeight="1">
      <c r="A39" s="63"/>
      <c r="B39" s="75"/>
      <c r="C39" s="12" t="s">
        <v>6</v>
      </c>
      <c r="D39" s="29">
        <v>5</v>
      </c>
      <c r="E39" s="42">
        <v>5.0599999999999996</v>
      </c>
      <c r="F39" s="30">
        <f t="shared" si="0"/>
        <v>1.1999999999999922E-2</v>
      </c>
      <c r="G39" s="47">
        <f t="shared" si="1"/>
        <v>179.66750000000002</v>
      </c>
      <c r="H39" s="47">
        <f t="shared" si="2"/>
        <v>182.71457599999999</v>
      </c>
      <c r="I39" s="55">
        <f t="shared" si="3"/>
        <v>1.6959528017031322E-2</v>
      </c>
    </row>
    <row r="40" spans="1:9" ht="14.55" customHeight="1">
      <c r="A40" s="63"/>
      <c r="B40" s="75"/>
      <c r="C40" s="12" t="s">
        <v>7</v>
      </c>
      <c r="D40" s="29">
        <v>0.51</v>
      </c>
      <c r="E40" s="42">
        <v>0.52</v>
      </c>
      <c r="F40" s="30">
        <f t="shared" si="0"/>
        <v>1.9607843137254919E-2</v>
      </c>
      <c r="G40" s="47">
        <f t="shared" si="1"/>
        <v>18.326085000000003</v>
      </c>
      <c r="H40" s="47">
        <f t="shared" si="2"/>
        <v>18.776992</v>
      </c>
      <c r="I40" s="55">
        <f t="shared" si="3"/>
        <v>2.4604655058622572E-2</v>
      </c>
    </row>
    <row r="41" spans="1:9" ht="14.55" customHeight="1">
      <c r="A41" s="63" t="s">
        <v>310</v>
      </c>
      <c r="B41" s="75" t="s">
        <v>305</v>
      </c>
      <c r="C41" s="25" t="s">
        <v>5</v>
      </c>
      <c r="D41" s="29">
        <v>6.99</v>
      </c>
      <c r="E41" s="42">
        <v>7.06</v>
      </c>
      <c r="F41" s="30">
        <f t="shared" si="0"/>
        <v>1.0014306151645121E-2</v>
      </c>
      <c r="G41" s="47">
        <f t="shared" si="1"/>
        <v>251.17516500000002</v>
      </c>
      <c r="H41" s="47">
        <f t="shared" si="2"/>
        <v>254.93377599999999</v>
      </c>
      <c r="I41" s="55">
        <f t="shared" si="3"/>
        <v>1.4964102840342408E-2</v>
      </c>
    </row>
    <row r="42" spans="1:9" ht="14.55" customHeight="1">
      <c r="A42" s="63"/>
      <c r="B42" s="75"/>
      <c r="C42" s="12" t="s">
        <v>6</v>
      </c>
      <c r="D42" s="29">
        <v>6.3</v>
      </c>
      <c r="E42" s="42">
        <v>6.36</v>
      </c>
      <c r="F42" s="30">
        <f t="shared" si="0"/>
        <v>9.5238095238096027E-3</v>
      </c>
      <c r="G42" s="47">
        <f t="shared" si="1"/>
        <v>226.38105000000002</v>
      </c>
      <c r="H42" s="47">
        <f t="shared" si="2"/>
        <v>229.65705600000001</v>
      </c>
      <c r="I42" s="55">
        <f t="shared" si="3"/>
        <v>1.4471202426174784E-2</v>
      </c>
    </row>
    <row r="43" spans="1:9" ht="14.55" customHeight="1">
      <c r="A43" s="63"/>
      <c r="B43" s="75"/>
      <c r="C43" s="12" t="s">
        <v>7</v>
      </c>
      <c r="D43" s="29">
        <v>0.69</v>
      </c>
      <c r="E43" s="42">
        <v>0.7</v>
      </c>
      <c r="F43" s="30">
        <f t="shared" si="0"/>
        <v>1.449275362318842E-2</v>
      </c>
      <c r="G43" s="47">
        <f t="shared" si="1"/>
        <v>24.794114999999998</v>
      </c>
      <c r="H43" s="47">
        <f t="shared" si="2"/>
        <v>25.276719999999997</v>
      </c>
      <c r="I43" s="55">
        <f t="shared" si="3"/>
        <v>1.9464497926221586E-2</v>
      </c>
    </row>
    <row r="44" spans="1:9" ht="14.55" customHeight="1">
      <c r="A44" s="61" t="s">
        <v>23</v>
      </c>
      <c r="B44" s="75" t="s">
        <v>24</v>
      </c>
      <c r="C44" s="25" t="s">
        <v>5</v>
      </c>
      <c r="D44" s="29">
        <v>6.39</v>
      </c>
      <c r="E44" s="42">
        <v>6.44</v>
      </c>
      <c r="F44" s="30">
        <f t="shared" si="0"/>
        <v>7.8247261345854007E-3</v>
      </c>
      <c r="G44" s="47">
        <f t="shared" si="1"/>
        <v>229.61506500000002</v>
      </c>
      <c r="H44" s="47">
        <f t="shared" si="2"/>
        <v>232.54582400000001</v>
      </c>
      <c r="I44" s="55">
        <f t="shared" si="3"/>
        <v>1.2763792306049234E-2</v>
      </c>
    </row>
    <row r="45" spans="1:9" ht="14.55" customHeight="1">
      <c r="A45" s="61"/>
      <c r="B45" s="75"/>
      <c r="C45" s="12" t="s">
        <v>6</v>
      </c>
      <c r="D45" s="29">
        <v>5.47</v>
      </c>
      <c r="E45" s="42">
        <v>5.5</v>
      </c>
      <c r="F45" s="30">
        <f t="shared" si="0"/>
        <v>5.4844606946984004E-3</v>
      </c>
      <c r="G45" s="47">
        <f t="shared" si="1"/>
        <v>196.55624499999999</v>
      </c>
      <c r="H45" s="47">
        <f t="shared" si="2"/>
        <v>198.6028</v>
      </c>
      <c r="I45" s="55">
        <f t="shared" si="3"/>
        <v>1.0412057881956446E-2</v>
      </c>
    </row>
    <row r="46" spans="1:9" ht="14.55" customHeight="1">
      <c r="A46" s="61"/>
      <c r="B46" s="75"/>
      <c r="C46" s="12" t="s">
        <v>7</v>
      </c>
      <c r="D46" s="29">
        <v>0.92</v>
      </c>
      <c r="E46" s="42">
        <v>0.94</v>
      </c>
      <c r="F46" s="30">
        <f t="shared" si="0"/>
        <v>2.1739130434782507E-2</v>
      </c>
      <c r="G46" s="47">
        <f t="shared" si="1"/>
        <v>33.058820000000004</v>
      </c>
      <c r="H46" s="47">
        <f t="shared" si="2"/>
        <v>33.943024000000001</v>
      </c>
      <c r="I46" s="55">
        <f t="shared" si="3"/>
        <v>2.6746387197123092E-2</v>
      </c>
    </row>
    <row r="47" spans="1:9" ht="14.55" customHeight="1">
      <c r="A47" s="61" t="s">
        <v>25</v>
      </c>
      <c r="B47" s="75" t="s">
        <v>26</v>
      </c>
      <c r="C47" s="25" t="s">
        <v>5</v>
      </c>
      <c r="D47" s="29">
        <v>8.2100000000000009</v>
      </c>
      <c r="E47" s="42">
        <v>8.17</v>
      </c>
      <c r="F47" s="30">
        <f t="shared" si="0"/>
        <v>-4.8721071863582115E-3</v>
      </c>
      <c r="G47" s="47">
        <f t="shared" si="1"/>
        <v>295.01403500000004</v>
      </c>
      <c r="H47" s="47">
        <f t="shared" si="2"/>
        <v>295.01543199999998</v>
      </c>
      <c r="I47" s="55">
        <f t="shared" si="3"/>
        <v>4.7353679289880649E-6</v>
      </c>
    </row>
    <row r="48" spans="1:9" ht="14.55" customHeight="1">
      <c r="A48" s="61"/>
      <c r="B48" s="75"/>
      <c r="C48" s="12" t="s">
        <v>6</v>
      </c>
      <c r="D48" s="29">
        <v>7.23</v>
      </c>
      <c r="E48" s="42">
        <v>7.2</v>
      </c>
      <c r="F48" s="30">
        <f t="shared" si="0"/>
        <v>-4.1493775933610297E-3</v>
      </c>
      <c r="G48" s="47">
        <f t="shared" si="1"/>
        <v>259.79920500000003</v>
      </c>
      <c r="H48" s="47">
        <f t="shared" si="2"/>
        <v>259.98912000000001</v>
      </c>
      <c r="I48" s="55">
        <f t="shared" si="3"/>
        <v>7.3100685585233006E-4</v>
      </c>
    </row>
    <row r="49" spans="1:9" ht="14.55" customHeight="1">
      <c r="A49" s="61"/>
      <c r="B49" s="75"/>
      <c r="C49" s="12" t="s">
        <v>7</v>
      </c>
      <c r="D49" s="29">
        <v>0.98</v>
      </c>
      <c r="E49" s="42">
        <v>0.97</v>
      </c>
      <c r="F49" s="30">
        <f t="shared" si="0"/>
        <v>-1.0204081632653071E-2</v>
      </c>
      <c r="G49" s="47">
        <f t="shared" si="1"/>
        <v>35.214829999999999</v>
      </c>
      <c r="H49" s="47">
        <f t="shared" si="2"/>
        <v>35.026311999999997</v>
      </c>
      <c r="I49" s="55">
        <f t="shared" si="3"/>
        <v>-5.3533695888920083E-3</v>
      </c>
    </row>
    <row r="50" spans="1:9" ht="14.55" customHeight="1">
      <c r="A50" s="61" t="s">
        <v>27</v>
      </c>
      <c r="B50" s="75" t="s">
        <v>28</v>
      </c>
      <c r="C50" s="25" t="s">
        <v>5</v>
      </c>
      <c r="D50" s="29">
        <v>9.0399999999999991</v>
      </c>
      <c r="E50" s="42">
        <v>9.1300000000000008</v>
      </c>
      <c r="F50" s="30">
        <f t="shared" si="0"/>
        <v>9.9557522123895625E-3</v>
      </c>
      <c r="G50" s="47">
        <f t="shared" si="1"/>
        <v>324.83884</v>
      </c>
      <c r="H50" s="47">
        <f t="shared" si="2"/>
        <v>329.68064800000002</v>
      </c>
      <c r="I50" s="55">
        <f t="shared" si="3"/>
        <v>1.4905261944661588E-2</v>
      </c>
    </row>
    <row r="51" spans="1:9" ht="14.55" customHeight="1">
      <c r="A51" s="61"/>
      <c r="B51" s="75"/>
      <c r="C51" s="12" t="s">
        <v>6</v>
      </c>
      <c r="D51" s="29">
        <v>7.87</v>
      </c>
      <c r="E51" s="42">
        <v>7.96</v>
      </c>
      <c r="F51" s="30">
        <f t="shared" si="0"/>
        <v>1.1435832274459956E-2</v>
      </c>
      <c r="G51" s="47">
        <f t="shared" si="1"/>
        <v>282.79664500000001</v>
      </c>
      <c r="H51" s="47">
        <f t="shared" si="2"/>
        <v>287.43241599999999</v>
      </c>
      <c r="I51" s="55">
        <f t="shared" si="3"/>
        <v>1.6392595463782737E-2</v>
      </c>
    </row>
    <row r="52" spans="1:9" ht="14.55" customHeight="1">
      <c r="A52" s="61"/>
      <c r="B52" s="75"/>
      <c r="C52" s="12" t="s">
        <v>7</v>
      </c>
      <c r="D52" s="29">
        <v>1.17</v>
      </c>
      <c r="E52" s="42">
        <v>1.17</v>
      </c>
      <c r="F52" s="30">
        <f t="shared" si="0"/>
        <v>0</v>
      </c>
      <c r="G52" s="47">
        <f t="shared" si="1"/>
        <v>42.042195</v>
      </c>
      <c r="H52" s="47">
        <f t="shared" si="2"/>
        <v>42.248231999999994</v>
      </c>
      <c r="I52" s="55">
        <f t="shared" si="3"/>
        <v>4.9007193844183188E-3</v>
      </c>
    </row>
    <row r="53" spans="1:9" ht="14.55" customHeight="1">
      <c r="A53" s="61" t="s">
        <v>29</v>
      </c>
      <c r="B53" s="75" t="s">
        <v>30</v>
      </c>
      <c r="C53" s="25" t="s">
        <v>5</v>
      </c>
      <c r="D53" s="29">
        <v>2.42</v>
      </c>
      <c r="E53" s="42">
        <v>2.42</v>
      </c>
      <c r="F53" s="30">
        <f t="shared" si="0"/>
        <v>0</v>
      </c>
      <c r="G53" s="47">
        <f t="shared" si="1"/>
        <v>86.959069999999997</v>
      </c>
      <c r="H53" s="47">
        <f t="shared" si="2"/>
        <v>87.385232000000002</v>
      </c>
      <c r="I53" s="55">
        <f t="shared" si="3"/>
        <v>4.9007193844184975E-3</v>
      </c>
    </row>
    <row r="54" spans="1:9" ht="14.55" customHeight="1">
      <c r="A54" s="61"/>
      <c r="B54" s="75"/>
      <c r="C54" s="12" t="s">
        <v>6</v>
      </c>
      <c r="D54" s="29">
        <v>1.63</v>
      </c>
      <c r="E54" s="42">
        <v>1.64</v>
      </c>
      <c r="F54" s="30">
        <f t="shared" si="0"/>
        <v>6.1349693251533804E-3</v>
      </c>
      <c r="G54" s="47">
        <f t="shared" si="1"/>
        <v>58.571604999999998</v>
      </c>
      <c r="H54" s="47">
        <f t="shared" si="2"/>
        <v>59.219743999999999</v>
      </c>
      <c r="I54" s="55">
        <f t="shared" si="3"/>
        <v>1.1065754472666414E-2</v>
      </c>
    </row>
    <row r="55" spans="1:9" ht="14.55" customHeight="1">
      <c r="A55" s="61"/>
      <c r="B55" s="75"/>
      <c r="C55" s="12" t="s">
        <v>7</v>
      </c>
      <c r="D55" s="29">
        <v>0.79</v>
      </c>
      <c r="E55" s="42">
        <v>0.78</v>
      </c>
      <c r="F55" s="30">
        <f t="shared" si="0"/>
        <v>-1.2658227848101276E-2</v>
      </c>
      <c r="G55" s="47">
        <f t="shared" si="1"/>
        <v>28.387465000000002</v>
      </c>
      <c r="H55" s="47">
        <f t="shared" si="2"/>
        <v>28.165488</v>
      </c>
      <c r="I55" s="55">
        <f t="shared" si="3"/>
        <v>-7.8195428862704898E-3</v>
      </c>
    </row>
    <row r="56" spans="1:9" ht="14.55" customHeight="1">
      <c r="A56" s="63" t="s">
        <v>311</v>
      </c>
      <c r="B56" s="75" t="s">
        <v>303</v>
      </c>
      <c r="C56" s="25" t="s">
        <v>5</v>
      </c>
      <c r="D56" s="29">
        <v>8.7200000000000006</v>
      </c>
      <c r="E56" s="42">
        <v>8.75</v>
      </c>
      <c r="F56" s="30">
        <f t="shared" si="0"/>
        <v>3.4403669724769907E-3</v>
      </c>
      <c r="G56" s="47">
        <f t="shared" si="1"/>
        <v>313.34012000000007</v>
      </c>
      <c r="H56" s="47">
        <f t="shared" si="2"/>
        <v>315.959</v>
      </c>
      <c r="I56" s="55">
        <f t="shared" si="3"/>
        <v>8.3579466300068208E-3</v>
      </c>
    </row>
    <row r="57" spans="1:9" ht="14.55" customHeight="1">
      <c r="A57" s="63"/>
      <c r="B57" s="75"/>
      <c r="C57" s="12" t="s">
        <v>6</v>
      </c>
      <c r="D57" s="29">
        <v>7.6</v>
      </c>
      <c r="E57" s="42">
        <v>7.64</v>
      </c>
      <c r="F57" s="30">
        <f t="shared" si="0"/>
        <v>5.2631578947368472E-3</v>
      </c>
      <c r="G57" s="47">
        <f t="shared" si="1"/>
        <v>273.09460000000001</v>
      </c>
      <c r="H57" s="47">
        <f t="shared" si="2"/>
        <v>275.87734399999999</v>
      </c>
      <c r="I57" s="55">
        <f t="shared" si="3"/>
        <v>1.0189670539073199E-2</v>
      </c>
    </row>
    <row r="58" spans="1:9" ht="14.55" customHeight="1">
      <c r="A58" s="63"/>
      <c r="B58" s="75"/>
      <c r="C58" s="12" t="s">
        <v>7</v>
      </c>
      <c r="D58" s="29">
        <v>1.1200000000000001</v>
      </c>
      <c r="E58" s="42">
        <v>1.1100000000000001</v>
      </c>
      <c r="F58" s="30">
        <f t="shared" si="0"/>
        <v>-8.928571428571435E-3</v>
      </c>
      <c r="G58" s="47">
        <f t="shared" si="1"/>
        <v>40.245520000000006</v>
      </c>
      <c r="H58" s="47">
        <f t="shared" si="2"/>
        <v>40.081656000000002</v>
      </c>
      <c r="I58" s="55">
        <f t="shared" si="3"/>
        <v>-4.0716084672282474E-3</v>
      </c>
    </row>
    <row r="59" spans="1:9" ht="14.55" customHeight="1">
      <c r="A59" s="63" t="s">
        <v>312</v>
      </c>
      <c r="B59" s="75" t="s">
        <v>302</v>
      </c>
      <c r="C59" s="25" t="s">
        <v>5</v>
      </c>
      <c r="D59" s="29">
        <v>10.39</v>
      </c>
      <c r="E59" s="42">
        <v>10.46</v>
      </c>
      <c r="F59" s="30">
        <f t="shared" si="0"/>
        <v>6.7372473532242814E-3</v>
      </c>
      <c r="G59" s="47">
        <f t="shared" si="1"/>
        <v>373.34906500000005</v>
      </c>
      <c r="H59" s="47">
        <f t="shared" si="2"/>
        <v>377.70641600000005</v>
      </c>
      <c r="I59" s="55">
        <f t="shared" si="3"/>
        <v>1.1670984096344244E-2</v>
      </c>
    </row>
    <row r="60" spans="1:9" ht="14.55" customHeight="1">
      <c r="A60" s="63"/>
      <c r="B60" s="75"/>
      <c r="C60" s="12" t="s">
        <v>6</v>
      </c>
      <c r="D60" s="29">
        <v>8.7200000000000006</v>
      </c>
      <c r="E60" s="42">
        <v>8.8000000000000007</v>
      </c>
      <c r="F60" s="30">
        <f t="shared" si="0"/>
        <v>9.174311926605512E-3</v>
      </c>
      <c r="G60" s="47">
        <f t="shared" si="1"/>
        <v>313.34012000000007</v>
      </c>
      <c r="H60" s="47">
        <f t="shared" si="2"/>
        <v>317.76448000000005</v>
      </c>
      <c r="I60" s="55">
        <f t="shared" si="3"/>
        <v>1.4119992039321291E-2</v>
      </c>
    </row>
    <row r="61" spans="1:9" ht="14.55" customHeight="1">
      <c r="A61" s="63"/>
      <c r="B61" s="75"/>
      <c r="C61" s="12" t="s">
        <v>7</v>
      </c>
      <c r="D61" s="29">
        <v>1.67</v>
      </c>
      <c r="E61" s="42">
        <v>1.66</v>
      </c>
      <c r="F61" s="30">
        <f t="shared" si="0"/>
        <v>-5.988023952095814E-3</v>
      </c>
      <c r="G61" s="47">
        <f t="shared" si="1"/>
        <v>60.008945000000004</v>
      </c>
      <c r="H61" s="47">
        <f t="shared" si="2"/>
        <v>59.941935999999998</v>
      </c>
      <c r="I61" s="55">
        <f t="shared" si="3"/>
        <v>-1.1166501927338643E-3</v>
      </c>
    </row>
    <row r="62" spans="1:9" ht="14.55" customHeight="1">
      <c r="A62" s="63" t="s">
        <v>313</v>
      </c>
      <c r="B62" s="75" t="s">
        <v>304</v>
      </c>
      <c r="C62" s="25" t="s">
        <v>5</v>
      </c>
      <c r="D62" s="29">
        <v>11.89</v>
      </c>
      <c r="E62" s="42">
        <v>12.08</v>
      </c>
      <c r="F62" s="30">
        <f t="shared" si="0"/>
        <v>1.5979814970563454E-2</v>
      </c>
      <c r="G62" s="47">
        <f t="shared" si="1"/>
        <v>427.24931500000002</v>
      </c>
      <c r="H62" s="47">
        <f t="shared" si="2"/>
        <v>436.20396800000003</v>
      </c>
      <c r="I62" s="55">
        <f t="shared" si="3"/>
        <v>2.0958846943967616E-2</v>
      </c>
    </row>
    <row r="63" spans="1:9" ht="14.55" customHeight="1">
      <c r="A63" s="63"/>
      <c r="B63" s="75"/>
      <c r="C63" s="12" t="s">
        <v>6</v>
      </c>
      <c r="D63" s="29">
        <v>9.7200000000000006</v>
      </c>
      <c r="E63" s="42">
        <v>9.9</v>
      </c>
      <c r="F63" s="30">
        <f t="shared" si="0"/>
        <v>1.851851851851849E-2</v>
      </c>
      <c r="G63" s="47">
        <f t="shared" si="1"/>
        <v>349.27362000000005</v>
      </c>
      <c r="H63" s="47">
        <f t="shared" si="2"/>
        <v>357.48504000000003</v>
      </c>
      <c r="I63" s="55">
        <f t="shared" si="3"/>
        <v>2.35099919656113E-2</v>
      </c>
    </row>
    <row r="64" spans="1:9" ht="14.55" customHeight="1">
      <c r="A64" s="63"/>
      <c r="B64" s="75"/>
      <c r="C64" s="12" t="s">
        <v>7</v>
      </c>
      <c r="D64" s="29">
        <v>2.17</v>
      </c>
      <c r="E64" s="42">
        <v>2.1800000000000002</v>
      </c>
      <c r="F64" s="30">
        <f t="shared" si="0"/>
        <v>4.6082949308756827E-3</v>
      </c>
      <c r="G64" s="47">
        <f t="shared" si="1"/>
        <v>77.975695000000002</v>
      </c>
      <c r="H64" s="47">
        <f t="shared" si="2"/>
        <v>78.718928000000005</v>
      </c>
      <c r="I64" s="55">
        <f t="shared" si="3"/>
        <v>9.5315982755909204E-3</v>
      </c>
    </row>
    <row r="65" spans="1:9" ht="14.55" customHeight="1">
      <c r="A65" s="61" t="s">
        <v>31</v>
      </c>
      <c r="B65" s="62" t="s">
        <v>32</v>
      </c>
      <c r="C65" s="25" t="s">
        <v>5</v>
      </c>
      <c r="D65" s="29">
        <v>13.13</v>
      </c>
      <c r="E65" s="42">
        <v>12.51</v>
      </c>
      <c r="F65" s="30">
        <f t="shared" si="0"/>
        <v>-4.7220106626047295E-2</v>
      </c>
      <c r="G65" s="47">
        <f t="shared" si="1"/>
        <v>471.80685500000004</v>
      </c>
      <c r="H65" s="47">
        <f t="shared" si="2"/>
        <v>451.73109599999998</v>
      </c>
      <c r="I65" s="55">
        <f t="shared" si="3"/>
        <v>-4.2550799733505486E-2</v>
      </c>
    </row>
    <row r="66" spans="1:9" ht="14.55" customHeight="1">
      <c r="A66" s="61"/>
      <c r="B66" s="62"/>
      <c r="C66" s="12" t="s">
        <v>6</v>
      </c>
      <c r="D66" s="29">
        <v>12.07</v>
      </c>
      <c r="E66" s="42">
        <v>11.51</v>
      </c>
      <c r="F66" s="30">
        <f t="shared" si="0"/>
        <v>-4.6396023198011636E-2</v>
      </c>
      <c r="G66" s="47">
        <f t="shared" si="1"/>
        <v>433.71734500000002</v>
      </c>
      <c r="H66" s="47">
        <f t="shared" si="2"/>
        <v>415.62149599999998</v>
      </c>
      <c r="I66" s="55">
        <f t="shared" si="3"/>
        <v>-4.1722677703839681E-2</v>
      </c>
    </row>
    <row r="67" spans="1:9" ht="14.55" customHeight="1">
      <c r="A67" s="61"/>
      <c r="B67" s="62"/>
      <c r="C67" s="12" t="s">
        <v>7</v>
      </c>
      <c r="D67" s="29">
        <v>1.06</v>
      </c>
      <c r="E67" s="42">
        <v>1</v>
      </c>
      <c r="F67" s="30">
        <f t="shared" si="0"/>
        <v>-5.660377358490571E-2</v>
      </c>
      <c r="G67" s="47">
        <f t="shared" si="1"/>
        <v>38.089510000000004</v>
      </c>
      <c r="H67" s="47">
        <f t="shared" si="2"/>
        <v>36.1096</v>
      </c>
      <c r="I67" s="55">
        <f t="shared" si="3"/>
        <v>-5.1980453410926095E-2</v>
      </c>
    </row>
    <row r="68" spans="1:9" ht="14.55" customHeight="1">
      <c r="A68" s="61" t="s">
        <v>33</v>
      </c>
      <c r="B68" s="75" t="s">
        <v>34</v>
      </c>
      <c r="C68" s="25" t="s">
        <v>5</v>
      </c>
      <c r="D68" s="33" t="s">
        <v>35</v>
      </c>
      <c r="E68" s="33" t="s">
        <v>35</v>
      </c>
      <c r="F68" s="33" t="s">
        <v>35</v>
      </c>
      <c r="G68" s="33" t="s">
        <v>35</v>
      </c>
      <c r="H68" s="33" t="s">
        <v>35</v>
      </c>
      <c r="I68" s="33" t="s">
        <v>35</v>
      </c>
    </row>
    <row r="69" spans="1:9" ht="14.55" customHeight="1">
      <c r="A69" s="61"/>
      <c r="B69" s="75"/>
      <c r="C69" s="12" t="s">
        <v>6</v>
      </c>
      <c r="D69" s="33" t="s">
        <v>35</v>
      </c>
      <c r="E69" s="33" t="s">
        <v>35</v>
      </c>
      <c r="F69" s="33" t="s">
        <v>35</v>
      </c>
      <c r="G69" s="33" t="s">
        <v>35</v>
      </c>
      <c r="H69" s="33" t="s">
        <v>35</v>
      </c>
      <c r="I69" s="33" t="s">
        <v>35</v>
      </c>
    </row>
    <row r="70" spans="1:9" ht="14.55" customHeight="1">
      <c r="A70" s="61"/>
      <c r="B70" s="75"/>
      <c r="C70" s="12" t="s">
        <v>7</v>
      </c>
      <c r="D70" s="33" t="s">
        <v>35</v>
      </c>
      <c r="E70" s="33" t="s">
        <v>35</v>
      </c>
      <c r="F70" s="33" t="s">
        <v>35</v>
      </c>
      <c r="G70" s="33" t="s">
        <v>35</v>
      </c>
      <c r="H70" s="33" t="s">
        <v>35</v>
      </c>
      <c r="I70" s="33" t="s">
        <v>35</v>
      </c>
    </row>
    <row r="71" spans="1:9" ht="14.55" customHeight="1">
      <c r="A71" s="61" t="s">
        <v>36</v>
      </c>
      <c r="B71" s="62" t="s">
        <v>37</v>
      </c>
      <c r="C71" s="25" t="s">
        <v>5</v>
      </c>
      <c r="D71" s="29">
        <v>4.92</v>
      </c>
      <c r="E71" s="42">
        <v>4.95</v>
      </c>
      <c r="F71" s="30">
        <f t="shared" si="0"/>
        <v>6.0975609756098066E-3</v>
      </c>
      <c r="G71" s="47">
        <f t="shared" si="1"/>
        <v>176.79282000000001</v>
      </c>
      <c r="H71" s="47">
        <f t="shared" si="2"/>
        <v>178.74252000000001</v>
      </c>
      <c r="I71" s="55">
        <f t="shared" si="3"/>
        <v>1.1028162795299079E-2</v>
      </c>
    </row>
    <row r="72" spans="1:9" ht="14.55" customHeight="1">
      <c r="A72" s="61"/>
      <c r="B72" s="62"/>
      <c r="C72" s="12" t="s">
        <v>6</v>
      </c>
      <c r="D72" s="29">
        <v>4.16</v>
      </c>
      <c r="E72" s="42">
        <v>4.2</v>
      </c>
      <c r="F72" s="30">
        <f t="shared" si="0"/>
        <v>9.6153846153846229E-3</v>
      </c>
      <c r="G72" s="47">
        <f t="shared" si="1"/>
        <v>149.48336</v>
      </c>
      <c r="H72" s="47">
        <f t="shared" si="2"/>
        <v>151.66032000000001</v>
      </c>
      <c r="I72" s="55">
        <f t="shared" si="3"/>
        <v>1.4563226301576363E-2</v>
      </c>
    </row>
    <row r="73" spans="1:9" ht="14.55" customHeight="1">
      <c r="A73" s="61"/>
      <c r="B73" s="62"/>
      <c r="C73" s="12" t="s">
        <v>7</v>
      </c>
      <c r="D73" s="29">
        <v>0.76</v>
      </c>
      <c r="E73" s="42">
        <v>0.75</v>
      </c>
      <c r="F73" s="30">
        <f t="shared" si="0"/>
        <v>-1.3157894736842117E-2</v>
      </c>
      <c r="G73" s="47">
        <f t="shared" si="1"/>
        <v>27.309460000000001</v>
      </c>
      <c r="H73" s="47">
        <f t="shared" si="2"/>
        <v>27.0822</v>
      </c>
      <c r="I73" s="55">
        <f t="shared" si="3"/>
        <v>-8.3216585022186859E-3</v>
      </c>
    </row>
    <row r="74" spans="1:9" ht="14.55" customHeight="1">
      <c r="A74" s="61" t="s">
        <v>38</v>
      </c>
      <c r="B74" s="62" t="s">
        <v>39</v>
      </c>
      <c r="C74" s="25" t="s">
        <v>5</v>
      </c>
      <c r="D74" s="29">
        <v>6.4</v>
      </c>
      <c r="E74" s="42">
        <v>6.5</v>
      </c>
      <c r="F74" s="30">
        <f t="shared" si="0"/>
        <v>1.5624999999999944E-2</v>
      </c>
      <c r="G74" s="47">
        <f t="shared" si="1"/>
        <v>229.97440000000003</v>
      </c>
      <c r="H74" s="47">
        <f t="shared" si="2"/>
        <v>234.7124</v>
      </c>
      <c r="I74" s="55">
        <f t="shared" si="3"/>
        <v>2.0602293124799848E-2</v>
      </c>
    </row>
    <row r="75" spans="1:9" ht="14.55" customHeight="1">
      <c r="A75" s="61"/>
      <c r="B75" s="62"/>
      <c r="C75" s="12" t="s">
        <v>6</v>
      </c>
      <c r="D75" s="29">
        <v>5.4</v>
      </c>
      <c r="E75" s="42">
        <v>5.47</v>
      </c>
      <c r="F75" s="30">
        <f t="shared" si="0"/>
        <v>1.296296296296285E-2</v>
      </c>
      <c r="G75" s="47">
        <f t="shared" si="1"/>
        <v>194.04090000000002</v>
      </c>
      <c r="H75" s="47">
        <f t="shared" si="2"/>
        <v>197.51951199999999</v>
      </c>
      <c r="I75" s="55">
        <f t="shared" si="3"/>
        <v>1.7927210191253335E-2</v>
      </c>
    </row>
    <row r="76" spans="1:9" ht="14.55" customHeight="1">
      <c r="A76" s="61"/>
      <c r="B76" s="62"/>
      <c r="C76" s="12" t="s">
        <v>7</v>
      </c>
      <c r="D76" s="29">
        <v>1</v>
      </c>
      <c r="E76" s="42">
        <v>1.03</v>
      </c>
      <c r="F76" s="30">
        <f t="shared" si="0"/>
        <v>3.0000000000000027E-2</v>
      </c>
      <c r="G76" s="47">
        <f t="shared" si="1"/>
        <v>35.933500000000002</v>
      </c>
      <c r="H76" s="47">
        <f t="shared" si="2"/>
        <v>37.192888000000004</v>
      </c>
      <c r="I76" s="55">
        <f t="shared" si="3"/>
        <v>3.5047740965951028E-2</v>
      </c>
    </row>
    <row r="77" spans="1:9" ht="14.55" customHeight="1">
      <c r="A77" s="61" t="s">
        <v>40</v>
      </c>
      <c r="B77" s="62" t="s">
        <v>41</v>
      </c>
      <c r="C77" s="25" t="s">
        <v>5</v>
      </c>
      <c r="D77" s="29">
        <v>7.1</v>
      </c>
      <c r="E77" s="42">
        <v>7.17</v>
      </c>
      <c r="F77" s="30">
        <f t="shared" si="0"/>
        <v>9.8591549295775054E-3</v>
      </c>
      <c r="G77" s="47">
        <f t="shared" si="1"/>
        <v>255.12785</v>
      </c>
      <c r="H77" s="47">
        <f t="shared" si="2"/>
        <v>258.90583199999998</v>
      </c>
      <c r="I77" s="55">
        <f t="shared" si="3"/>
        <v>1.4808191265673192E-2</v>
      </c>
    </row>
    <row r="78" spans="1:9" ht="14.55" customHeight="1">
      <c r="A78" s="61"/>
      <c r="B78" s="62"/>
      <c r="C78" s="12" t="s">
        <v>6</v>
      </c>
      <c r="D78" s="29">
        <v>6.03</v>
      </c>
      <c r="E78" s="42">
        <v>6.08</v>
      </c>
      <c r="F78" s="30">
        <f t="shared" si="0"/>
        <v>8.2918739635157255E-3</v>
      </c>
      <c r="G78" s="47">
        <f t="shared" si="1"/>
        <v>216.67900500000002</v>
      </c>
      <c r="H78" s="47">
        <f t="shared" si="2"/>
        <v>219.546368</v>
      </c>
      <c r="I78" s="55">
        <f t="shared" si="3"/>
        <v>1.3233229495400272E-2</v>
      </c>
    </row>
    <row r="79" spans="1:9" ht="14.55" customHeight="1">
      <c r="A79" s="61"/>
      <c r="B79" s="62"/>
      <c r="C79" s="12" t="s">
        <v>7</v>
      </c>
      <c r="D79" s="29">
        <v>1.07</v>
      </c>
      <c r="E79" s="42">
        <v>1.0900000000000001</v>
      </c>
      <c r="F79" s="30">
        <f t="shared" si="0"/>
        <v>1.8691588785046745E-2</v>
      </c>
      <c r="G79" s="47">
        <f t="shared" si="1"/>
        <v>38.448845000000006</v>
      </c>
      <c r="H79" s="47">
        <f t="shared" si="2"/>
        <v>39.359464000000003</v>
      </c>
      <c r="I79" s="55">
        <f t="shared" si="3"/>
        <v>2.3683910400949543E-2</v>
      </c>
    </row>
    <row r="80" spans="1:9" ht="14.55" customHeight="1">
      <c r="A80" s="61" t="s">
        <v>42</v>
      </c>
      <c r="B80" s="75" t="s">
        <v>43</v>
      </c>
      <c r="C80" s="25" t="s">
        <v>5</v>
      </c>
      <c r="D80" s="29">
        <v>2.98</v>
      </c>
      <c r="E80" s="42">
        <v>2.74</v>
      </c>
      <c r="F80" s="30">
        <f t="shared" si="0"/>
        <v>-8.0536912751677778E-2</v>
      </c>
      <c r="G80" s="47">
        <f t="shared" si="1"/>
        <v>107.08183000000001</v>
      </c>
      <c r="H80" s="47">
        <f t="shared" si="2"/>
        <v>98.940304000000012</v>
      </c>
      <c r="I80" s="55">
        <f t="shared" si="3"/>
        <v>-7.6030882176742753E-2</v>
      </c>
    </row>
    <row r="81" spans="1:9" ht="14.55" customHeight="1">
      <c r="A81" s="61"/>
      <c r="B81" s="75"/>
      <c r="C81" s="12" t="s">
        <v>6</v>
      </c>
      <c r="D81" s="29">
        <v>2.7</v>
      </c>
      <c r="E81" s="42">
        <v>2.4700000000000002</v>
      </c>
      <c r="F81" s="30">
        <f t="shared" si="0"/>
        <v>-8.5185185185185169E-2</v>
      </c>
      <c r="G81" s="47">
        <f t="shared" si="1"/>
        <v>97.020450000000011</v>
      </c>
      <c r="H81" s="47">
        <f t="shared" si="2"/>
        <v>89.190712000000005</v>
      </c>
      <c r="I81" s="55">
        <f t="shared" si="3"/>
        <v>-8.0701934489069108E-2</v>
      </c>
    </row>
    <row r="82" spans="1:9" ht="14.55" customHeight="1">
      <c r="A82" s="61"/>
      <c r="B82" s="75"/>
      <c r="C82" s="12" t="s">
        <v>7</v>
      </c>
      <c r="D82" s="29">
        <v>0.28000000000000003</v>
      </c>
      <c r="E82" s="42">
        <v>0.27</v>
      </c>
      <c r="F82" s="30">
        <f t="shared" si="0"/>
        <v>-3.571428571428574E-2</v>
      </c>
      <c r="G82" s="47">
        <f t="shared" si="1"/>
        <v>10.061380000000002</v>
      </c>
      <c r="H82" s="47">
        <f t="shared" si="2"/>
        <v>9.7495920000000016</v>
      </c>
      <c r="I82" s="55">
        <f t="shared" si="3"/>
        <v>-3.0988592022167923E-2</v>
      </c>
    </row>
    <row r="83" spans="1:9" ht="14.55" customHeight="1">
      <c r="A83" s="61" t="s">
        <v>44</v>
      </c>
      <c r="B83" s="75" t="s">
        <v>45</v>
      </c>
      <c r="C83" s="25" t="s">
        <v>5</v>
      </c>
      <c r="D83" s="29">
        <v>2.79</v>
      </c>
      <c r="E83" s="42">
        <v>2.81</v>
      </c>
      <c r="F83" s="30">
        <f t="shared" si="0"/>
        <v>7.1684587813620132E-3</v>
      </c>
      <c r="G83" s="47">
        <f t="shared" si="1"/>
        <v>100.25446500000001</v>
      </c>
      <c r="H83" s="47">
        <f t="shared" si="2"/>
        <v>101.46797600000001</v>
      </c>
      <c r="I83" s="55">
        <f t="shared" si="3"/>
        <v>1.2104308770686641E-2</v>
      </c>
    </row>
    <row r="84" spans="1:9" ht="14.55" customHeight="1">
      <c r="A84" s="61"/>
      <c r="B84" s="75"/>
      <c r="C84" s="12" t="s">
        <v>6</v>
      </c>
      <c r="D84" s="29">
        <v>2.48</v>
      </c>
      <c r="E84" s="42">
        <v>2.5</v>
      </c>
      <c r="F84" s="30">
        <f t="shared" ref="F84:F147" si="4">SUM(E84-D84)/D84</f>
        <v>8.0645161290322648E-3</v>
      </c>
      <c r="G84" s="47">
        <f t="shared" ref="G84:G147" si="5">SUM(D84*35.9335)</f>
        <v>89.115080000000006</v>
      </c>
      <c r="H84" s="47">
        <f t="shared" ref="H84:H147" si="6">SUM(E84*36.1096)</f>
        <v>90.274000000000001</v>
      </c>
      <c r="I84" s="55">
        <f t="shared" ref="I84:I147" si="7">SUM(H84-G84)/G84</f>
        <v>1.3004757443970142E-2</v>
      </c>
    </row>
    <row r="85" spans="1:9" ht="14.55" customHeight="1">
      <c r="A85" s="61"/>
      <c r="B85" s="75"/>
      <c r="C85" s="12" t="s">
        <v>7</v>
      </c>
      <c r="D85" s="29">
        <v>0.31</v>
      </c>
      <c r="E85" s="42">
        <v>0.31</v>
      </c>
      <c r="F85" s="30">
        <f t="shared" si="4"/>
        <v>0</v>
      </c>
      <c r="G85" s="47">
        <f t="shared" si="5"/>
        <v>11.139385000000001</v>
      </c>
      <c r="H85" s="47">
        <f t="shared" si="6"/>
        <v>11.193975999999999</v>
      </c>
      <c r="I85" s="55">
        <f t="shared" si="7"/>
        <v>4.9007193844183049E-3</v>
      </c>
    </row>
    <row r="86" spans="1:9" ht="14.55" customHeight="1">
      <c r="A86" s="61" t="s">
        <v>46</v>
      </c>
      <c r="B86" s="75" t="s">
        <v>47</v>
      </c>
      <c r="C86" s="25" t="s">
        <v>5</v>
      </c>
      <c r="D86" s="29">
        <v>2.72</v>
      </c>
      <c r="E86" s="42">
        <v>2.75</v>
      </c>
      <c r="F86" s="30">
        <f t="shared" si="4"/>
        <v>1.102941176470581E-2</v>
      </c>
      <c r="G86" s="47">
        <f t="shared" si="5"/>
        <v>97.739120000000014</v>
      </c>
      <c r="H86" s="47">
        <f t="shared" si="6"/>
        <v>99.301400000000001</v>
      </c>
      <c r="I86" s="55">
        <f t="shared" si="7"/>
        <v>1.5984183201158214E-2</v>
      </c>
    </row>
    <row r="87" spans="1:9" ht="14.55" customHeight="1">
      <c r="A87" s="61"/>
      <c r="B87" s="75"/>
      <c r="C87" s="12" t="s">
        <v>6</v>
      </c>
      <c r="D87" s="29">
        <v>2.39</v>
      </c>
      <c r="E87" s="42">
        <v>2.42</v>
      </c>
      <c r="F87" s="30">
        <f t="shared" si="4"/>
        <v>1.2552301255230044E-2</v>
      </c>
      <c r="G87" s="47">
        <f t="shared" si="5"/>
        <v>85.881065000000007</v>
      </c>
      <c r="H87" s="47">
        <f t="shared" si="6"/>
        <v>87.385232000000002</v>
      </c>
      <c r="I87" s="55">
        <f t="shared" si="7"/>
        <v>1.7514535945729076E-2</v>
      </c>
    </row>
    <row r="88" spans="1:9" ht="14.55" customHeight="1">
      <c r="A88" s="61"/>
      <c r="B88" s="75"/>
      <c r="C88" s="12" t="s">
        <v>7</v>
      </c>
      <c r="D88" s="29">
        <v>0.33</v>
      </c>
      <c r="E88" s="42">
        <v>0.33</v>
      </c>
      <c r="F88" s="30">
        <f t="shared" si="4"/>
        <v>0</v>
      </c>
      <c r="G88" s="47">
        <f t="shared" si="5"/>
        <v>11.858055000000002</v>
      </c>
      <c r="H88" s="47">
        <f t="shared" si="6"/>
        <v>11.916168000000001</v>
      </c>
      <c r="I88" s="55">
        <f t="shared" si="7"/>
        <v>4.9007193844183335E-3</v>
      </c>
    </row>
    <row r="89" spans="1:9" ht="14.55" customHeight="1">
      <c r="A89" s="61" t="s">
        <v>48</v>
      </c>
      <c r="B89" s="75" t="s">
        <v>49</v>
      </c>
      <c r="C89" s="25" t="s">
        <v>5</v>
      </c>
      <c r="D89" s="29">
        <v>3.05</v>
      </c>
      <c r="E89" s="42">
        <v>2.98</v>
      </c>
      <c r="F89" s="30">
        <f t="shared" si="4"/>
        <v>-2.2950819672131098E-2</v>
      </c>
      <c r="G89" s="47">
        <f t="shared" si="5"/>
        <v>109.59717500000001</v>
      </c>
      <c r="H89" s="47">
        <f t="shared" si="6"/>
        <v>107.60660799999999</v>
      </c>
      <c r="I89" s="55">
        <f t="shared" si="7"/>
        <v>-1.816257581456833E-2</v>
      </c>
    </row>
    <row r="90" spans="1:9" ht="14.55" customHeight="1">
      <c r="A90" s="61"/>
      <c r="B90" s="75"/>
      <c r="C90" s="12" t="s">
        <v>6</v>
      </c>
      <c r="D90" s="29">
        <v>2.6</v>
      </c>
      <c r="E90" s="42">
        <v>2.52</v>
      </c>
      <c r="F90" s="30">
        <f t="shared" si="4"/>
        <v>-3.0769230769230795E-2</v>
      </c>
      <c r="G90" s="47">
        <f t="shared" si="5"/>
        <v>93.42710000000001</v>
      </c>
      <c r="H90" s="47">
        <f t="shared" si="6"/>
        <v>90.996192000000008</v>
      </c>
      <c r="I90" s="55">
        <f t="shared" si="7"/>
        <v>-2.6019302750486764E-2</v>
      </c>
    </row>
    <row r="91" spans="1:9" ht="14.55" customHeight="1">
      <c r="A91" s="61"/>
      <c r="B91" s="75"/>
      <c r="C91" s="12" t="s">
        <v>7</v>
      </c>
      <c r="D91" s="29">
        <v>0.45</v>
      </c>
      <c r="E91" s="42">
        <v>0.46</v>
      </c>
      <c r="F91" s="30">
        <f t="shared" si="4"/>
        <v>2.222222222222224E-2</v>
      </c>
      <c r="G91" s="47">
        <f t="shared" si="5"/>
        <v>16.170075000000001</v>
      </c>
      <c r="H91" s="47">
        <f t="shared" si="6"/>
        <v>16.610416000000001</v>
      </c>
      <c r="I91" s="55">
        <f t="shared" si="7"/>
        <v>2.7231846481849967E-2</v>
      </c>
    </row>
    <row r="92" spans="1:9" ht="14.55" customHeight="1">
      <c r="A92" s="61" t="s">
        <v>50</v>
      </c>
      <c r="B92" s="75" t="s">
        <v>51</v>
      </c>
      <c r="C92" s="25" t="s">
        <v>5</v>
      </c>
      <c r="D92" s="29">
        <v>2.78</v>
      </c>
      <c r="E92" s="42">
        <v>2.84</v>
      </c>
      <c r="F92" s="30">
        <f t="shared" si="4"/>
        <v>2.1582733812949662E-2</v>
      </c>
      <c r="G92" s="47">
        <f t="shared" si="5"/>
        <v>99.895129999999995</v>
      </c>
      <c r="H92" s="47">
        <f t="shared" si="6"/>
        <v>102.55126399999999</v>
      </c>
      <c r="I92" s="55">
        <f t="shared" si="7"/>
        <v>2.6589224119333892E-2</v>
      </c>
    </row>
    <row r="93" spans="1:9" ht="14.55" customHeight="1">
      <c r="A93" s="61"/>
      <c r="B93" s="75"/>
      <c r="C93" s="12" t="s">
        <v>6</v>
      </c>
      <c r="D93" s="29">
        <v>2.19</v>
      </c>
      <c r="E93" s="42">
        <v>2.2400000000000002</v>
      </c>
      <c r="F93" s="30">
        <f t="shared" si="4"/>
        <v>2.2831050228310626E-2</v>
      </c>
      <c r="G93" s="47">
        <f t="shared" si="5"/>
        <v>78.694365000000005</v>
      </c>
      <c r="H93" s="47">
        <f t="shared" si="6"/>
        <v>80.885504000000012</v>
      </c>
      <c r="I93" s="55">
        <f t="shared" si="7"/>
        <v>2.7843658183149541E-2</v>
      </c>
    </row>
    <row r="94" spans="1:9" ht="14.55" customHeight="1">
      <c r="A94" s="61"/>
      <c r="B94" s="75"/>
      <c r="C94" s="12" t="s">
        <v>7</v>
      </c>
      <c r="D94" s="29">
        <v>0.59</v>
      </c>
      <c r="E94" s="42">
        <v>0.6</v>
      </c>
      <c r="F94" s="30">
        <f t="shared" si="4"/>
        <v>1.6949152542372899E-2</v>
      </c>
      <c r="G94" s="47">
        <f t="shared" si="5"/>
        <v>21.200765000000001</v>
      </c>
      <c r="H94" s="47">
        <f t="shared" si="6"/>
        <v>21.665759999999999</v>
      </c>
      <c r="I94" s="55">
        <f t="shared" si="7"/>
        <v>2.1932934967205112E-2</v>
      </c>
    </row>
    <row r="95" spans="1:9" ht="14.55" customHeight="1">
      <c r="A95" s="61" t="s">
        <v>52</v>
      </c>
      <c r="B95" s="62" t="s">
        <v>53</v>
      </c>
      <c r="C95" s="25" t="s">
        <v>5</v>
      </c>
      <c r="D95" s="29">
        <v>4.5599999999999996</v>
      </c>
      <c r="E95" s="42">
        <v>4.93</v>
      </c>
      <c r="F95" s="30">
        <f t="shared" si="4"/>
        <v>8.1140350877193013E-2</v>
      </c>
      <c r="G95" s="47">
        <f t="shared" si="5"/>
        <v>163.85676000000001</v>
      </c>
      <c r="H95" s="47">
        <f t="shared" si="6"/>
        <v>178.02032799999998</v>
      </c>
      <c r="I95" s="55">
        <f t="shared" si="7"/>
        <v>8.6438716352013611E-2</v>
      </c>
    </row>
    <row r="96" spans="1:9" ht="14.55" customHeight="1">
      <c r="A96" s="61"/>
      <c r="B96" s="62"/>
      <c r="C96" s="12" t="s">
        <v>6</v>
      </c>
      <c r="D96" s="29">
        <v>3.74</v>
      </c>
      <c r="E96" s="42">
        <v>4.07</v>
      </c>
      <c r="F96" s="30">
        <f t="shared" si="4"/>
        <v>8.8235294117647078E-2</v>
      </c>
      <c r="G96" s="47">
        <f t="shared" si="5"/>
        <v>134.39129000000003</v>
      </c>
      <c r="H96" s="47">
        <f t="shared" si="6"/>
        <v>146.96607200000003</v>
      </c>
      <c r="I96" s="55">
        <f t="shared" si="7"/>
        <v>9.3568429918337692E-2</v>
      </c>
    </row>
    <row r="97" spans="1:9" ht="14.55" customHeight="1">
      <c r="A97" s="61"/>
      <c r="B97" s="62"/>
      <c r="C97" s="12" t="s">
        <v>7</v>
      </c>
      <c r="D97" s="29">
        <v>0.82</v>
      </c>
      <c r="E97" s="42">
        <v>0.86</v>
      </c>
      <c r="F97" s="30">
        <f t="shared" si="4"/>
        <v>4.8780487804878092E-2</v>
      </c>
      <c r="G97" s="47">
        <f t="shared" si="5"/>
        <v>29.46547</v>
      </c>
      <c r="H97" s="47">
        <f t="shared" si="6"/>
        <v>31.054255999999999</v>
      </c>
      <c r="I97" s="55">
        <f t="shared" si="7"/>
        <v>5.3920266671463206E-2</v>
      </c>
    </row>
    <row r="98" spans="1:9" ht="14.55" customHeight="1">
      <c r="A98" s="61" t="s">
        <v>54</v>
      </c>
      <c r="B98" s="75" t="s">
        <v>55</v>
      </c>
      <c r="C98" s="25" t="s">
        <v>5</v>
      </c>
      <c r="D98" s="29">
        <v>10.18</v>
      </c>
      <c r="E98" s="42">
        <v>10.31</v>
      </c>
      <c r="F98" s="30">
        <f t="shared" si="4"/>
        <v>1.2770137524558033E-2</v>
      </c>
      <c r="G98" s="47">
        <f t="shared" si="5"/>
        <v>365.80303000000004</v>
      </c>
      <c r="H98" s="47">
        <f t="shared" si="6"/>
        <v>372.28997600000002</v>
      </c>
      <c r="I98" s="55">
        <f t="shared" si="7"/>
        <v>1.7733439769484657E-2</v>
      </c>
    </row>
    <row r="99" spans="1:9" ht="14.55" customHeight="1">
      <c r="A99" s="61"/>
      <c r="B99" s="75"/>
      <c r="C99" s="12" t="s">
        <v>6</v>
      </c>
      <c r="D99" s="29">
        <v>9.26</v>
      </c>
      <c r="E99" s="42">
        <v>9.4</v>
      </c>
      <c r="F99" s="30">
        <f t="shared" si="4"/>
        <v>1.511879049676032E-2</v>
      </c>
      <c r="G99" s="47">
        <f t="shared" si="5"/>
        <v>332.74421000000001</v>
      </c>
      <c r="H99" s="47">
        <f t="shared" si="6"/>
        <v>339.43024000000003</v>
      </c>
      <c r="I99" s="55">
        <f t="shared" si="7"/>
        <v>2.0093602830835184E-2</v>
      </c>
    </row>
    <row r="100" spans="1:9" ht="14.55" customHeight="1">
      <c r="A100" s="61"/>
      <c r="B100" s="75"/>
      <c r="C100" s="12" t="s">
        <v>7</v>
      </c>
      <c r="D100" s="29">
        <v>0.92</v>
      </c>
      <c r="E100" s="42">
        <v>0.91</v>
      </c>
      <c r="F100" s="30">
        <f t="shared" si="4"/>
        <v>-1.0869565217391313E-2</v>
      </c>
      <c r="G100" s="47">
        <f t="shared" si="5"/>
        <v>33.058820000000004</v>
      </c>
      <c r="H100" s="47">
        <f t="shared" si="6"/>
        <v>32.859735999999998</v>
      </c>
      <c r="I100" s="55">
        <f t="shared" si="7"/>
        <v>-6.0221145219341229E-3</v>
      </c>
    </row>
    <row r="101" spans="1:9" ht="14.55" customHeight="1">
      <c r="A101" s="61" t="s">
        <v>56</v>
      </c>
      <c r="B101" s="75" t="s">
        <v>57</v>
      </c>
      <c r="C101" s="25" t="s">
        <v>5</v>
      </c>
      <c r="D101" s="29">
        <v>3.93</v>
      </c>
      <c r="E101" s="42">
        <v>3.97</v>
      </c>
      <c r="F101" s="30">
        <f t="shared" si="4"/>
        <v>1.0178117048346065E-2</v>
      </c>
      <c r="G101" s="47">
        <f t="shared" si="5"/>
        <v>141.21865500000001</v>
      </c>
      <c r="H101" s="47">
        <f t="shared" si="6"/>
        <v>143.35511200000002</v>
      </c>
      <c r="I101" s="55">
        <f t="shared" si="7"/>
        <v>1.5128716528280255E-2</v>
      </c>
    </row>
    <row r="102" spans="1:9" ht="14.55" customHeight="1">
      <c r="A102" s="61"/>
      <c r="B102" s="75"/>
      <c r="C102" s="12" t="s">
        <v>6</v>
      </c>
      <c r="D102" s="29">
        <v>3.08</v>
      </c>
      <c r="E102" s="42">
        <v>3.1</v>
      </c>
      <c r="F102" s="30">
        <f t="shared" si="4"/>
        <v>6.4935064935064991E-3</v>
      </c>
      <c r="G102" s="47">
        <f t="shared" si="5"/>
        <v>110.67518000000001</v>
      </c>
      <c r="H102" s="47">
        <f t="shared" si="6"/>
        <v>111.93976000000001</v>
      </c>
      <c r="I102" s="55">
        <f t="shared" si="7"/>
        <v>1.1426048731070462E-2</v>
      </c>
    </row>
    <row r="103" spans="1:9" ht="14.55" customHeight="1">
      <c r="A103" s="61"/>
      <c r="B103" s="75"/>
      <c r="C103" s="12" t="s">
        <v>7</v>
      </c>
      <c r="D103" s="29">
        <v>0.85</v>
      </c>
      <c r="E103" s="42">
        <v>0.87</v>
      </c>
      <c r="F103" s="30">
        <f t="shared" si="4"/>
        <v>2.3529411764705903E-2</v>
      </c>
      <c r="G103" s="47">
        <f t="shared" si="5"/>
        <v>30.543475000000001</v>
      </c>
      <c r="H103" s="47">
        <f t="shared" si="6"/>
        <v>31.415351999999999</v>
      </c>
      <c r="I103" s="55">
        <f t="shared" si="7"/>
        <v>2.8545442193463506E-2</v>
      </c>
    </row>
    <row r="104" spans="1:9" ht="14.55" customHeight="1">
      <c r="A104" s="61" t="s">
        <v>58</v>
      </c>
      <c r="B104" s="75" t="s">
        <v>59</v>
      </c>
      <c r="C104" s="25" t="s">
        <v>5</v>
      </c>
      <c r="D104" s="29">
        <v>6.15</v>
      </c>
      <c r="E104" s="42">
        <v>6.18</v>
      </c>
      <c r="F104" s="30">
        <f t="shared" si="4"/>
        <v>4.8780487804877008E-3</v>
      </c>
      <c r="G104" s="47">
        <f t="shared" si="5"/>
        <v>220.99102500000004</v>
      </c>
      <c r="H104" s="47">
        <f t="shared" si="6"/>
        <v>223.15732799999998</v>
      </c>
      <c r="I104" s="55">
        <f t="shared" si="7"/>
        <v>9.8026741131226579E-3</v>
      </c>
    </row>
    <row r="105" spans="1:9" ht="14.55" customHeight="1">
      <c r="A105" s="61"/>
      <c r="B105" s="75"/>
      <c r="C105" s="12" t="s">
        <v>6</v>
      </c>
      <c r="D105" s="29">
        <v>5.58</v>
      </c>
      <c r="E105" s="42">
        <v>5.61</v>
      </c>
      <c r="F105" s="30">
        <f t="shared" si="4"/>
        <v>5.37634408602155E-3</v>
      </c>
      <c r="G105" s="47">
        <f t="shared" si="5"/>
        <v>200.50893000000002</v>
      </c>
      <c r="H105" s="47">
        <f t="shared" si="6"/>
        <v>202.57485600000001</v>
      </c>
      <c r="I105" s="55">
        <f t="shared" si="7"/>
        <v>1.0303411424119564E-2</v>
      </c>
    </row>
    <row r="106" spans="1:9" ht="14.55" customHeight="1">
      <c r="A106" s="61"/>
      <c r="B106" s="75"/>
      <c r="C106" s="12" t="s">
        <v>7</v>
      </c>
      <c r="D106" s="29">
        <v>0.56999999999999995</v>
      </c>
      <c r="E106" s="42">
        <v>0.56999999999999995</v>
      </c>
      <c r="F106" s="30">
        <f t="shared" si="4"/>
        <v>0</v>
      </c>
      <c r="G106" s="47">
        <f t="shared" si="5"/>
        <v>20.482095000000001</v>
      </c>
      <c r="H106" s="47">
        <f t="shared" si="6"/>
        <v>20.582471999999999</v>
      </c>
      <c r="I106" s="55">
        <f t="shared" si="7"/>
        <v>4.90071938441835E-3</v>
      </c>
    </row>
    <row r="107" spans="1:9" ht="14.55" customHeight="1">
      <c r="A107" s="61" t="s">
        <v>60</v>
      </c>
      <c r="B107" s="75" t="s">
        <v>61</v>
      </c>
      <c r="C107" s="25" t="s">
        <v>5</v>
      </c>
      <c r="D107" s="29">
        <v>11.4</v>
      </c>
      <c r="E107" s="42">
        <v>11.53</v>
      </c>
      <c r="F107" s="30">
        <f t="shared" si="4"/>
        <v>1.1403508771929737E-2</v>
      </c>
      <c r="G107" s="47">
        <f t="shared" si="5"/>
        <v>409.64190000000002</v>
      </c>
      <c r="H107" s="47">
        <f t="shared" si="6"/>
        <v>416.34368799999999</v>
      </c>
      <c r="I107" s="55">
        <f t="shared" si="7"/>
        <v>1.6360113552837161E-2</v>
      </c>
    </row>
    <row r="108" spans="1:9" ht="14.55" customHeight="1">
      <c r="A108" s="61"/>
      <c r="B108" s="75"/>
      <c r="C108" s="12" t="s">
        <v>6</v>
      </c>
      <c r="D108" s="29">
        <v>9.85</v>
      </c>
      <c r="E108" s="42">
        <v>9.99</v>
      </c>
      <c r="F108" s="30">
        <f t="shared" si="4"/>
        <v>1.4213197969543205E-2</v>
      </c>
      <c r="G108" s="47">
        <f t="shared" si="5"/>
        <v>353.944975</v>
      </c>
      <c r="H108" s="47">
        <f t="shared" si="6"/>
        <v>360.73490400000003</v>
      </c>
      <c r="I108" s="55">
        <f t="shared" si="7"/>
        <v>1.9183572248765587E-2</v>
      </c>
    </row>
    <row r="109" spans="1:9" ht="14.55" customHeight="1">
      <c r="A109" s="61"/>
      <c r="B109" s="75"/>
      <c r="C109" s="12" t="s">
        <v>7</v>
      </c>
      <c r="D109" s="29">
        <v>1.55</v>
      </c>
      <c r="E109" s="42">
        <v>1.54</v>
      </c>
      <c r="F109" s="30">
        <f t="shared" si="4"/>
        <v>-6.4516129032258117E-3</v>
      </c>
      <c r="G109" s="47">
        <f t="shared" si="5"/>
        <v>55.696925000000007</v>
      </c>
      <c r="H109" s="47">
        <f t="shared" si="6"/>
        <v>55.608784</v>
      </c>
      <c r="I109" s="55">
        <f t="shared" si="7"/>
        <v>-1.5825110632231014E-3</v>
      </c>
    </row>
    <row r="110" spans="1:9" ht="14.55" customHeight="1">
      <c r="A110" s="61" t="s">
        <v>62</v>
      </c>
      <c r="B110" s="62" t="s">
        <v>63</v>
      </c>
      <c r="C110" s="25" t="s">
        <v>5</v>
      </c>
      <c r="D110" s="29">
        <v>4.83</v>
      </c>
      <c r="E110" s="42">
        <v>4.93</v>
      </c>
      <c r="F110" s="30">
        <f t="shared" si="4"/>
        <v>2.0703933747411935E-2</v>
      </c>
      <c r="G110" s="47">
        <f t="shared" si="5"/>
        <v>173.55880500000001</v>
      </c>
      <c r="H110" s="47">
        <f t="shared" si="6"/>
        <v>178.02032799999998</v>
      </c>
      <c r="I110" s="55">
        <f t="shared" si="7"/>
        <v>2.5706117301279939E-2</v>
      </c>
    </row>
    <row r="111" spans="1:9" ht="14.55" customHeight="1">
      <c r="A111" s="61"/>
      <c r="B111" s="62"/>
      <c r="C111" s="12" t="s">
        <v>6</v>
      </c>
      <c r="D111" s="29">
        <v>3.95</v>
      </c>
      <c r="E111" s="42">
        <v>4.07</v>
      </c>
      <c r="F111" s="30">
        <f t="shared" si="4"/>
        <v>3.0379746835443065E-2</v>
      </c>
      <c r="G111" s="47">
        <f t="shared" si="5"/>
        <v>141.93732500000002</v>
      </c>
      <c r="H111" s="47">
        <f t="shared" si="6"/>
        <v>146.96607200000003</v>
      </c>
      <c r="I111" s="55">
        <f t="shared" si="7"/>
        <v>3.5429348834071721E-2</v>
      </c>
    </row>
    <row r="112" spans="1:9" ht="14.55" customHeight="1">
      <c r="A112" s="61"/>
      <c r="B112" s="62"/>
      <c r="C112" s="12" t="s">
        <v>7</v>
      </c>
      <c r="D112" s="29">
        <v>0.88</v>
      </c>
      <c r="E112" s="42">
        <v>0.86</v>
      </c>
      <c r="F112" s="30">
        <f t="shared" si="4"/>
        <v>-2.2727272727272749E-2</v>
      </c>
      <c r="G112" s="47">
        <f t="shared" si="5"/>
        <v>31.621480000000002</v>
      </c>
      <c r="H112" s="47">
        <f t="shared" si="6"/>
        <v>31.054255999999999</v>
      </c>
      <c r="I112" s="55">
        <f t="shared" si="7"/>
        <v>-1.7937933328863894E-2</v>
      </c>
    </row>
    <row r="113" spans="1:9" ht="14.55" customHeight="1">
      <c r="A113" s="61" t="s">
        <v>64</v>
      </c>
      <c r="B113" s="75" t="s">
        <v>65</v>
      </c>
      <c r="C113" s="25" t="s">
        <v>5</v>
      </c>
      <c r="D113" s="29">
        <v>10.33</v>
      </c>
      <c r="E113" s="42">
        <v>10.4</v>
      </c>
      <c r="F113" s="30">
        <f t="shared" si="4"/>
        <v>6.7763794772507536E-3</v>
      </c>
      <c r="G113" s="47">
        <f t="shared" si="5"/>
        <v>371.19305500000002</v>
      </c>
      <c r="H113" s="47">
        <f t="shared" si="6"/>
        <v>375.53984000000003</v>
      </c>
      <c r="I113" s="55">
        <f t="shared" si="7"/>
        <v>1.1710307995929533E-2</v>
      </c>
    </row>
    <row r="114" spans="1:9" ht="14.55" customHeight="1">
      <c r="A114" s="61"/>
      <c r="B114" s="75"/>
      <c r="C114" s="12" t="s">
        <v>6</v>
      </c>
      <c r="D114" s="29">
        <v>8.66</v>
      </c>
      <c r="E114" s="42">
        <v>8.73</v>
      </c>
      <c r="F114" s="30">
        <f t="shared" si="4"/>
        <v>8.0831408775981859E-3</v>
      </c>
      <c r="G114" s="47">
        <f t="shared" si="5"/>
        <v>311.18411000000003</v>
      </c>
      <c r="H114" s="47">
        <f t="shared" si="6"/>
        <v>315.236808</v>
      </c>
      <c r="I114" s="55">
        <f t="shared" si="7"/>
        <v>1.3023473467202305E-2</v>
      </c>
    </row>
    <row r="115" spans="1:9" ht="14.55" customHeight="1">
      <c r="A115" s="61"/>
      <c r="B115" s="75"/>
      <c r="C115" s="12" t="s">
        <v>7</v>
      </c>
      <c r="D115" s="29">
        <v>1.67</v>
      </c>
      <c r="E115" s="42">
        <v>1.67</v>
      </c>
      <c r="F115" s="30">
        <f t="shared" si="4"/>
        <v>0</v>
      </c>
      <c r="G115" s="47">
        <f t="shared" si="5"/>
        <v>60.008945000000004</v>
      </c>
      <c r="H115" s="47">
        <f t="shared" si="6"/>
        <v>60.303031999999995</v>
      </c>
      <c r="I115" s="55">
        <f t="shared" si="7"/>
        <v>4.9007193844182798E-3</v>
      </c>
    </row>
    <row r="116" spans="1:9" ht="14.55" customHeight="1">
      <c r="A116" s="61" t="s">
        <v>66</v>
      </c>
      <c r="B116" s="75" t="s">
        <v>67</v>
      </c>
      <c r="C116" s="25" t="s">
        <v>5</v>
      </c>
      <c r="D116" s="33" t="s">
        <v>35</v>
      </c>
      <c r="E116" s="33" t="s">
        <v>35</v>
      </c>
      <c r="F116" s="33" t="s">
        <v>35</v>
      </c>
      <c r="G116" s="33" t="s">
        <v>35</v>
      </c>
      <c r="H116" s="33" t="s">
        <v>35</v>
      </c>
      <c r="I116" s="33" t="s">
        <v>35</v>
      </c>
    </row>
    <row r="117" spans="1:9" ht="14.55" customHeight="1">
      <c r="A117" s="61"/>
      <c r="B117" s="75"/>
      <c r="C117" s="12" t="s">
        <v>6</v>
      </c>
      <c r="D117" s="33" t="s">
        <v>35</v>
      </c>
      <c r="E117" s="33" t="s">
        <v>35</v>
      </c>
      <c r="F117" s="33" t="s">
        <v>35</v>
      </c>
      <c r="G117" s="33" t="s">
        <v>35</v>
      </c>
      <c r="H117" s="33" t="s">
        <v>35</v>
      </c>
      <c r="I117" s="33" t="s">
        <v>35</v>
      </c>
    </row>
    <row r="118" spans="1:9" ht="14.55" customHeight="1">
      <c r="A118" s="61"/>
      <c r="B118" s="75"/>
      <c r="C118" s="12" t="s">
        <v>7</v>
      </c>
      <c r="D118" s="33" t="s">
        <v>35</v>
      </c>
      <c r="E118" s="33" t="s">
        <v>35</v>
      </c>
      <c r="F118" s="33" t="s">
        <v>35</v>
      </c>
      <c r="G118" s="33" t="s">
        <v>35</v>
      </c>
      <c r="H118" s="33" t="s">
        <v>35</v>
      </c>
      <c r="I118" s="33" t="s">
        <v>35</v>
      </c>
    </row>
    <row r="119" spans="1:9" ht="14.55" customHeight="1">
      <c r="A119" s="61" t="s">
        <v>68</v>
      </c>
      <c r="B119" s="62" t="s">
        <v>69</v>
      </c>
      <c r="C119" s="25" t="s">
        <v>5</v>
      </c>
      <c r="D119" s="29">
        <v>5.46</v>
      </c>
      <c r="E119" s="42">
        <v>5.49</v>
      </c>
      <c r="F119" s="30">
        <f t="shared" si="4"/>
        <v>5.49450549450554E-3</v>
      </c>
      <c r="G119" s="47">
        <f t="shared" si="5"/>
        <v>196.19691</v>
      </c>
      <c r="H119" s="47">
        <f t="shared" si="6"/>
        <v>198.241704</v>
      </c>
      <c r="I119" s="55">
        <f t="shared" si="7"/>
        <v>1.042215190850863E-2</v>
      </c>
    </row>
    <row r="120" spans="1:9" ht="14.55" customHeight="1">
      <c r="A120" s="61"/>
      <c r="B120" s="62"/>
      <c r="C120" s="12" t="s">
        <v>6</v>
      </c>
      <c r="D120" s="29">
        <v>4.8499999999999996</v>
      </c>
      <c r="E120" s="42">
        <v>4.8899999999999997</v>
      </c>
      <c r="F120" s="30">
        <f t="shared" si="4"/>
        <v>8.2474226804123783E-3</v>
      </c>
      <c r="G120" s="47">
        <f t="shared" si="5"/>
        <v>174.27747500000001</v>
      </c>
      <c r="H120" s="47">
        <f t="shared" si="6"/>
        <v>176.57594399999999</v>
      </c>
      <c r="I120" s="55">
        <f t="shared" si="7"/>
        <v>1.3188560369032102E-2</v>
      </c>
    </row>
    <row r="121" spans="1:9" ht="14.55" customHeight="1">
      <c r="A121" s="61"/>
      <c r="B121" s="62"/>
      <c r="C121" s="12" t="s">
        <v>7</v>
      </c>
      <c r="D121" s="29">
        <v>0.61</v>
      </c>
      <c r="E121" s="42">
        <v>0.6</v>
      </c>
      <c r="F121" s="30">
        <f t="shared" si="4"/>
        <v>-1.6393442622950834E-2</v>
      </c>
      <c r="G121" s="47">
        <f t="shared" si="5"/>
        <v>21.919435</v>
      </c>
      <c r="H121" s="47">
        <f t="shared" si="6"/>
        <v>21.665759999999999</v>
      </c>
      <c r="I121" s="55">
        <f t="shared" si="7"/>
        <v>-1.1573062900572081E-2</v>
      </c>
    </row>
    <row r="122" spans="1:9" ht="14.55" customHeight="1">
      <c r="A122" s="61" t="s">
        <v>70</v>
      </c>
      <c r="B122" s="62" t="s">
        <v>71</v>
      </c>
      <c r="C122" s="25" t="s">
        <v>5</v>
      </c>
      <c r="D122" s="29">
        <v>5.82</v>
      </c>
      <c r="E122" s="42">
        <v>5.9</v>
      </c>
      <c r="F122" s="30">
        <f t="shared" si="4"/>
        <v>1.3745704467353964E-2</v>
      </c>
      <c r="G122" s="47">
        <f t="shared" si="5"/>
        <v>209.13297000000003</v>
      </c>
      <c r="H122" s="47">
        <f t="shared" si="6"/>
        <v>213.04664000000002</v>
      </c>
      <c r="I122" s="55">
        <f t="shared" si="7"/>
        <v>1.8713787692108019E-2</v>
      </c>
    </row>
    <row r="123" spans="1:9" ht="14.55" customHeight="1">
      <c r="A123" s="61"/>
      <c r="B123" s="62"/>
      <c r="C123" s="12" t="s">
        <v>6</v>
      </c>
      <c r="D123" s="29">
        <v>5.15</v>
      </c>
      <c r="E123" s="42">
        <v>5.22</v>
      </c>
      <c r="F123" s="30">
        <f t="shared" si="4"/>
        <v>1.359223300970862E-2</v>
      </c>
      <c r="G123" s="47">
        <f t="shared" si="5"/>
        <v>185.05752500000003</v>
      </c>
      <c r="H123" s="47">
        <f t="shared" si="6"/>
        <v>188.49211199999999</v>
      </c>
      <c r="I123" s="55">
        <f t="shared" si="7"/>
        <v>1.8559564113915197E-2</v>
      </c>
    </row>
    <row r="124" spans="1:9" ht="14.55" customHeight="1">
      <c r="A124" s="61"/>
      <c r="B124" s="62"/>
      <c r="C124" s="12" t="s">
        <v>7</v>
      </c>
      <c r="D124" s="29">
        <v>0.67</v>
      </c>
      <c r="E124" s="42">
        <v>0.68</v>
      </c>
      <c r="F124" s="30">
        <f t="shared" si="4"/>
        <v>1.492537313432837E-2</v>
      </c>
      <c r="G124" s="47">
        <f t="shared" si="5"/>
        <v>24.075445000000002</v>
      </c>
      <c r="H124" s="47">
        <f t="shared" si="6"/>
        <v>24.554528000000001</v>
      </c>
      <c r="I124" s="55">
        <f t="shared" si="7"/>
        <v>1.9899237584185846E-2</v>
      </c>
    </row>
    <row r="125" spans="1:9" ht="14.55" customHeight="1">
      <c r="A125" s="61" t="s">
        <v>72</v>
      </c>
      <c r="B125" s="62" t="s">
        <v>73</v>
      </c>
      <c r="C125" s="25" t="s">
        <v>5</v>
      </c>
      <c r="D125" s="29">
        <v>6.1</v>
      </c>
      <c r="E125" s="42">
        <v>6.18</v>
      </c>
      <c r="F125" s="30">
        <f t="shared" si="4"/>
        <v>1.3114754098360668E-2</v>
      </c>
      <c r="G125" s="47">
        <f t="shared" si="5"/>
        <v>219.19435000000001</v>
      </c>
      <c r="H125" s="47">
        <f t="shared" si="6"/>
        <v>223.15732799999998</v>
      </c>
      <c r="I125" s="55">
        <f t="shared" si="7"/>
        <v>1.8079745212410649E-2</v>
      </c>
    </row>
    <row r="126" spans="1:9" ht="14.55" customHeight="1">
      <c r="A126" s="61"/>
      <c r="B126" s="62"/>
      <c r="C126" s="12" t="s">
        <v>6</v>
      </c>
      <c r="D126" s="29">
        <v>5.14</v>
      </c>
      <c r="E126" s="42">
        <v>5.22</v>
      </c>
      <c r="F126" s="30">
        <f t="shared" si="4"/>
        <v>1.5564202334630364E-2</v>
      </c>
      <c r="G126" s="47">
        <f t="shared" si="5"/>
        <v>184.69819000000001</v>
      </c>
      <c r="H126" s="47">
        <f t="shared" si="6"/>
        <v>188.49211199999999</v>
      </c>
      <c r="I126" s="55">
        <f t="shared" si="7"/>
        <v>2.0541197507133017E-2</v>
      </c>
    </row>
    <row r="127" spans="1:9" ht="14.55" customHeight="1">
      <c r="A127" s="61"/>
      <c r="B127" s="62"/>
      <c r="C127" s="12" t="s">
        <v>7</v>
      </c>
      <c r="D127" s="29">
        <v>0.96</v>
      </c>
      <c r="E127" s="42">
        <v>0.96</v>
      </c>
      <c r="F127" s="30">
        <f t="shared" si="4"/>
        <v>0</v>
      </c>
      <c r="G127" s="47">
        <f t="shared" si="5"/>
        <v>34.496160000000003</v>
      </c>
      <c r="H127" s="47">
        <f t="shared" si="6"/>
        <v>34.665216000000001</v>
      </c>
      <c r="I127" s="55">
        <f t="shared" si="7"/>
        <v>4.9007193844183708E-3</v>
      </c>
    </row>
    <row r="128" spans="1:9" ht="14.55" customHeight="1">
      <c r="A128" s="61" t="s">
        <v>74</v>
      </c>
      <c r="B128" s="75" t="s">
        <v>75</v>
      </c>
      <c r="C128" s="25" t="s">
        <v>5</v>
      </c>
      <c r="D128" s="29">
        <v>9.9700000000000006</v>
      </c>
      <c r="E128" s="42">
        <v>10.02</v>
      </c>
      <c r="F128" s="30">
        <f t="shared" si="4"/>
        <v>5.0150451354061118E-3</v>
      </c>
      <c r="G128" s="47">
        <f t="shared" si="5"/>
        <v>358.25699500000002</v>
      </c>
      <c r="H128" s="47">
        <f t="shared" si="6"/>
        <v>361.81819200000001</v>
      </c>
      <c r="I128" s="55">
        <f t="shared" si="7"/>
        <v>9.9403418487334569E-3</v>
      </c>
    </row>
    <row r="129" spans="1:9" ht="14.55" customHeight="1">
      <c r="A129" s="61"/>
      <c r="B129" s="75"/>
      <c r="C129" s="12" t="s">
        <v>6</v>
      </c>
      <c r="D129" s="29">
        <v>8.6300000000000008</v>
      </c>
      <c r="E129" s="42">
        <v>8.69</v>
      </c>
      <c r="F129" s="30">
        <f t="shared" si="4"/>
        <v>6.9524913093857148E-3</v>
      </c>
      <c r="G129" s="47">
        <f t="shared" si="5"/>
        <v>310.10610500000007</v>
      </c>
      <c r="H129" s="47">
        <f t="shared" si="6"/>
        <v>313.79242399999998</v>
      </c>
      <c r="I129" s="55">
        <f t="shared" si="7"/>
        <v>1.1887282902733925E-2</v>
      </c>
    </row>
    <row r="130" spans="1:9" ht="14.55" customHeight="1">
      <c r="A130" s="61"/>
      <c r="B130" s="75"/>
      <c r="C130" s="12" t="s">
        <v>7</v>
      </c>
      <c r="D130" s="29">
        <v>1.34</v>
      </c>
      <c r="E130" s="42">
        <v>1.33</v>
      </c>
      <c r="F130" s="30">
        <f t="shared" si="4"/>
        <v>-7.462686567164185E-3</v>
      </c>
      <c r="G130" s="47">
        <f t="shared" si="5"/>
        <v>48.150890000000004</v>
      </c>
      <c r="H130" s="47">
        <f t="shared" si="6"/>
        <v>48.025768000000006</v>
      </c>
      <c r="I130" s="55">
        <f t="shared" si="7"/>
        <v>-2.5985397154652283E-3</v>
      </c>
    </row>
    <row r="131" spans="1:9" ht="14.55" customHeight="1">
      <c r="A131" s="61" t="s">
        <v>76</v>
      </c>
      <c r="B131" s="62" t="s">
        <v>77</v>
      </c>
      <c r="C131" s="25" t="s">
        <v>5</v>
      </c>
      <c r="D131" s="29">
        <v>5.63</v>
      </c>
      <c r="E131" s="42">
        <v>5.69</v>
      </c>
      <c r="F131" s="30">
        <f t="shared" si="4"/>
        <v>1.0657193605683925E-2</v>
      </c>
      <c r="G131" s="47">
        <f t="shared" si="5"/>
        <v>202.30560500000001</v>
      </c>
      <c r="H131" s="47">
        <f t="shared" si="6"/>
        <v>205.46362400000001</v>
      </c>
      <c r="I131" s="55">
        <f t="shared" si="7"/>
        <v>1.561014090538913E-2</v>
      </c>
    </row>
    <row r="132" spans="1:9" ht="14.55" customHeight="1">
      <c r="A132" s="61"/>
      <c r="B132" s="62"/>
      <c r="C132" s="12" t="s">
        <v>6</v>
      </c>
      <c r="D132" s="29">
        <v>4.95</v>
      </c>
      <c r="E132" s="42">
        <v>5</v>
      </c>
      <c r="F132" s="30">
        <f t="shared" si="4"/>
        <v>1.0101010101010065E-2</v>
      </c>
      <c r="G132" s="47">
        <f t="shared" si="5"/>
        <v>177.87082500000002</v>
      </c>
      <c r="H132" s="47">
        <f t="shared" si="6"/>
        <v>180.548</v>
      </c>
      <c r="I132" s="55">
        <f t="shared" si="7"/>
        <v>1.5051231701432636E-2</v>
      </c>
    </row>
    <row r="133" spans="1:9" ht="14.55" customHeight="1">
      <c r="A133" s="61"/>
      <c r="B133" s="62"/>
      <c r="C133" s="12" t="s">
        <v>7</v>
      </c>
      <c r="D133" s="29">
        <v>0.68</v>
      </c>
      <c r="E133" s="42">
        <v>0.69</v>
      </c>
      <c r="F133" s="30">
        <f t="shared" si="4"/>
        <v>1.4705882352941025E-2</v>
      </c>
      <c r="G133" s="47">
        <f t="shared" si="5"/>
        <v>24.434780000000003</v>
      </c>
      <c r="H133" s="47">
        <f t="shared" si="6"/>
        <v>24.915623999999998</v>
      </c>
      <c r="I133" s="55">
        <f t="shared" si="7"/>
        <v>1.9678671140071404E-2</v>
      </c>
    </row>
    <row r="134" spans="1:9" ht="14.55" customHeight="1">
      <c r="A134" s="61" t="s">
        <v>78</v>
      </c>
      <c r="B134" s="75" t="s">
        <v>75</v>
      </c>
      <c r="C134" s="25" t="s">
        <v>5</v>
      </c>
      <c r="D134" s="29">
        <v>3.64</v>
      </c>
      <c r="E134" s="42">
        <v>3.66</v>
      </c>
      <c r="F134" s="30">
        <f t="shared" si="4"/>
        <v>5.4945054945054993E-3</v>
      </c>
      <c r="G134" s="47">
        <f t="shared" si="5"/>
        <v>130.79794000000001</v>
      </c>
      <c r="H134" s="47">
        <f t="shared" si="6"/>
        <v>132.161136</v>
      </c>
      <c r="I134" s="55">
        <f t="shared" si="7"/>
        <v>1.0422151908508558E-2</v>
      </c>
    </row>
    <row r="135" spans="1:9" ht="14.55" customHeight="1">
      <c r="A135" s="61"/>
      <c r="B135" s="75"/>
      <c r="C135" s="12" t="s">
        <v>6</v>
      </c>
      <c r="D135" s="29">
        <v>2.85</v>
      </c>
      <c r="E135" s="42">
        <v>2.88</v>
      </c>
      <c r="F135" s="30">
        <f t="shared" si="4"/>
        <v>1.0526315789473615E-2</v>
      </c>
      <c r="G135" s="47">
        <f t="shared" si="5"/>
        <v>102.41047500000001</v>
      </c>
      <c r="H135" s="47">
        <f t="shared" si="6"/>
        <v>103.995648</v>
      </c>
      <c r="I135" s="55">
        <f t="shared" si="7"/>
        <v>1.5478621693728082E-2</v>
      </c>
    </row>
    <row r="136" spans="1:9" ht="14.55" customHeight="1">
      <c r="A136" s="61"/>
      <c r="B136" s="75"/>
      <c r="C136" s="12" t="s">
        <v>7</v>
      </c>
      <c r="D136" s="29">
        <v>0.79</v>
      </c>
      <c r="E136" s="42">
        <v>0.78</v>
      </c>
      <c r="F136" s="30">
        <f t="shared" si="4"/>
        <v>-1.2658227848101276E-2</v>
      </c>
      <c r="G136" s="47">
        <f t="shared" si="5"/>
        <v>28.387465000000002</v>
      </c>
      <c r="H136" s="47">
        <f t="shared" si="6"/>
        <v>28.165488</v>
      </c>
      <c r="I136" s="55">
        <f t="shared" si="7"/>
        <v>-7.8195428862704898E-3</v>
      </c>
    </row>
    <row r="137" spans="1:9" ht="14.55" customHeight="1">
      <c r="A137" s="63" t="s">
        <v>314</v>
      </c>
      <c r="B137" s="75" t="s">
        <v>286</v>
      </c>
      <c r="C137" s="25" t="s">
        <v>5</v>
      </c>
      <c r="D137" s="29">
        <v>9.6199999999999992</v>
      </c>
      <c r="E137" s="42">
        <v>9.6999999999999993</v>
      </c>
      <c r="F137" s="30">
        <f t="shared" si="4"/>
        <v>8.3160083160083234E-3</v>
      </c>
      <c r="G137" s="47">
        <f t="shared" si="5"/>
        <v>345.68027000000001</v>
      </c>
      <c r="H137" s="47">
        <f t="shared" si="6"/>
        <v>350.26311999999996</v>
      </c>
      <c r="I137" s="55">
        <f t="shared" si="7"/>
        <v>1.3257482123581859E-2</v>
      </c>
    </row>
    <row r="138" spans="1:9" ht="14.55" customHeight="1">
      <c r="A138" s="63"/>
      <c r="B138" s="75"/>
      <c r="C138" s="12" t="s">
        <v>6</v>
      </c>
      <c r="D138" s="29">
        <v>8.58</v>
      </c>
      <c r="E138" s="42">
        <v>8.66</v>
      </c>
      <c r="F138" s="30">
        <f t="shared" si="4"/>
        <v>9.3240093240093327E-3</v>
      </c>
      <c r="G138" s="47">
        <f t="shared" si="5"/>
        <v>308.30943000000002</v>
      </c>
      <c r="H138" s="47">
        <f t="shared" si="6"/>
        <v>312.709136</v>
      </c>
      <c r="I138" s="55">
        <f t="shared" si="7"/>
        <v>1.427042306166237E-2</v>
      </c>
    </row>
    <row r="139" spans="1:9" ht="14.55" customHeight="1">
      <c r="A139" s="63"/>
      <c r="B139" s="75"/>
      <c r="C139" s="12" t="s">
        <v>7</v>
      </c>
      <c r="D139" s="29">
        <v>1.04</v>
      </c>
      <c r="E139" s="42">
        <v>1.04</v>
      </c>
      <c r="F139" s="30">
        <f t="shared" si="4"/>
        <v>0</v>
      </c>
      <c r="G139" s="47">
        <f t="shared" si="5"/>
        <v>37.370840000000001</v>
      </c>
      <c r="H139" s="47">
        <f t="shared" si="6"/>
        <v>37.553984</v>
      </c>
      <c r="I139" s="55">
        <f t="shared" si="7"/>
        <v>4.9007193844184029E-3</v>
      </c>
    </row>
    <row r="140" spans="1:9" ht="14.55" customHeight="1">
      <c r="A140" s="63" t="s">
        <v>315</v>
      </c>
      <c r="B140" s="75" t="s">
        <v>287</v>
      </c>
      <c r="C140" s="25" t="s">
        <v>5</v>
      </c>
      <c r="D140" s="29">
        <v>13.04</v>
      </c>
      <c r="E140" s="42">
        <v>13.17</v>
      </c>
      <c r="F140" s="30">
        <f t="shared" si="4"/>
        <v>9.9693251533742935E-3</v>
      </c>
      <c r="G140" s="47">
        <f t="shared" si="5"/>
        <v>468.57283999999999</v>
      </c>
      <c r="H140" s="47">
        <f t="shared" si="6"/>
        <v>475.56343199999998</v>
      </c>
      <c r="I140" s="55">
        <f t="shared" si="7"/>
        <v>1.4918901402821368E-2</v>
      </c>
    </row>
    <row r="141" spans="1:9" ht="14.55" customHeight="1">
      <c r="A141" s="63"/>
      <c r="B141" s="75"/>
      <c r="C141" s="12" t="s">
        <v>6</v>
      </c>
      <c r="D141" s="29">
        <v>11.78</v>
      </c>
      <c r="E141" s="42">
        <v>11.9</v>
      </c>
      <c r="F141" s="30">
        <f t="shared" si="4"/>
        <v>1.018675721561978E-2</v>
      </c>
      <c r="G141" s="47">
        <f t="shared" si="5"/>
        <v>423.29662999999999</v>
      </c>
      <c r="H141" s="47">
        <f t="shared" si="6"/>
        <v>429.70424000000003</v>
      </c>
      <c r="I141" s="55">
        <f t="shared" si="7"/>
        <v>1.5137399038589166E-2</v>
      </c>
    </row>
    <row r="142" spans="1:9" ht="14.55" customHeight="1">
      <c r="A142" s="63"/>
      <c r="B142" s="75"/>
      <c r="C142" s="12" t="s">
        <v>7</v>
      </c>
      <c r="D142" s="29">
        <v>1.26</v>
      </c>
      <c r="E142" s="42">
        <v>1.27</v>
      </c>
      <c r="F142" s="30">
        <f t="shared" si="4"/>
        <v>7.936507936507943E-3</v>
      </c>
      <c r="G142" s="47">
        <f t="shared" si="5"/>
        <v>45.276210000000006</v>
      </c>
      <c r="H142" s="47">
        <f t="shared" si="6"/>
        <v>45.859192</v>
      </c>
      <c r="I142" s="55">
        <f t="shared" si="7"/>
        <v>1.2876121919215279E-2</v>
      </c>
    </row>
    <row r="143" spans="1:9" ht="14.55" customHeight="1">
      <c r="A143" s="61" t="s">
        <v>79</v>
      </c>
      <c r="B143" s="62" t="s">
        <v>80</v>
      </c>
      <c r="C143" s="25" t="s">
        <v>5</v>
      </c>
      <c r="D143" s="29">
        <v>5.01</v>
      </c>
      <c r="E143" s="42">
        <v>4.13</v>
      </c>
      <c r="F143" s="30">
        <f t="shared" si="4"/>
        <v>-0.17564870259481036</v>
      </c>
      <c r="G143" s="47">
        <f t="shared" si="5"/>
        <v>180.02683500000001</v>
      </c>
      <c r="H143" s="47">
        <f t="shared" si="6"/>
        <v>149.13264799999999</v>
      </c>
      <c r="I143" s="55">
        <f t="shared" si="7"/>
        <v>-0.17160878821204636</v>
      </c>
    </row>
    <row r="144" spans="1:9" ht="14.55" customHeight="1">
      <c r="A144" s="61"/>
      <c r="B144" s="62"/>
      <c r="C144" s="12" t="s">
        <v>6</v>
      </c>
      <c r="D144" s="29">
        <v>4.38</v>
      </c>
      <c r="E144" s="42">
        <v>3.59</v>
      </c>
      <c r="F144" s="30">
        <f t="shared" si="4"/>
        <v>-0.18036529680365299</v>
      </c>
      <c r="G144" s="47">
        <f t="shared" si="5"/>
        <v>157.38873000000001</v>
      </c>
      <c r="H144" s="47">
        <f t="shared" si="6"/>
        <v>129.633464</v>
      </c>
      <c r="I144" s="55">
        <f t="shared" si="7"/>
        <v>-0.17634849712555661</v>
      </c>
    </row>
    <row r="145" spans="1:9" ht="14.55" customHeight="1">
      <c r="A145" s="61"/>
      <c r="B145" s="62"/>
      <c r="C145" s="12" t="s">
        <v>7</v>
      </c>
      <c r="D145" s="29">
        <v>0.63</v>
      </c>
      <c r="E145" s="42">
        <v>0.54</v>
      </c>
      <c r="F145" s="30">
        <f t="shared" si="4"/>
        <v>-0.14285714285714279</v>
      </c>
      <c r="G145" s="47">
        <f t="shared" si="5"/>
        <v>22.638105000000003</v>
      </c>
      <c r="H145" s="47">
        <f t="shared" si="6"/>
        <v>19.499184000000003</v>
      </c>
      <c r="I145" s="55">
        <f t="shared" si="7"/>
        <v>-0.13865652624192704</v>
      </c>
    </row>
    <row r="146" spans="1:9" ht="14.55" customHeight="1">
      <c r="A146" s="61" t="s">
        <v>81</v>
      </c>
      <c r="B146" s="75" t="s">
        <v>294</v>
      </c>
      <c r="C146" s="25" t="s">
        <v>5</v>
      </c>
      <c r="D146" s="29">
        <v>3.75</v>
      </c>
      <c r="E146" s="42">
        <v>3.79</v>
      </c>
      <c r="F146" s="30">
        <f t="shared" si="4"/>
        <v>1.0666666666666677E-2</v>
      </c>
      <c r="G146" s="47">
        <f t="shared" si="5"/>
        <v>134.75062500000001</v>
      </c>
      <c r="H146" s="47">
        <f t="shared" si="6"/>
        <v>136.85538400000002</v>
      </c>
      <c r="I146" s="55">
        <f t="shared" si="7"/>
        <v>1.5619660391185577E-2</v>
      </c>
    </row>
    <row r="147" spans="1:9" ht="14.55" customHeight="1">
      <c r="A147" s="61"/>
      <c r="B147" s="75"/>
      <c r="C147" s="12" t="s">
        <v>6</v>
      </c>
      <c r="D147" s="29">
        <v>3.02</v>
      </c>
      <c r="E147" s="42">
        <v>3.05</v>
      </c>
      <c r="F147" s="30">
        <f t="shared" si="4"/>
        <v>9.9337748344370206E-3</v>
      </c>
      <c r="G147" s="47">
        <f t="shared" si="5"/>
        <v>108.51917</v>
      </c>
      <c r="H147" s="47">
        <f t="shared" si="6"/>
        <v>110.13427999999999</v>
      </c>
      <c r="I147" s="55">
        <f t="shared" si="7"/>
        <v>1.4883176861746981E-2</v>
      </c>
    </row>
    <row r="148" spans="1:9" ht="14.55" customHeight="1">
      <c r="A148" s="61"/>
      <c r="B148" s="75"/>
      <c r="C148" s="12" t="s">
        <v>7</v>
      </c>
      <c r="D148" s="29">
        <v>0.73</v>
      </c>
      <c r="E148" s="42">
        <v>0.74</v>
      </c>
      <c r="F148" s="30">
        <f t="shared" ref="F148:F211" si="8">SUM(E148-D148)/D148</f>
        <v>1.3698630136986314E-2</v>
      </c>
      <c r="G148" s="47">
        <f t="shared" ref="G148:G211" si="9">SUM(D148*35.9335)</f>
        <v>26.231455</v>
      </c>
      <c r="H148" s="47">
        <f t="shared" ref="H148:H211" si="10">SUM(E148*36.1096)</f>
        <v>26.721104</v>
      </c>
      <c r="I148" s="55">
        <f t="shared" ref="I148:I211" si="11">SUM(H148-G148)/G148</f>
        <v>1.8666482663657048E-2</v>
      </c>
    </row>
    <row r="149" spans="1:9" ht="14.55" customHeight="1">
      <c r="A149" s="61" t="s">
        <v>82</v>
      </c>
      <c r="B149" s="62" t="s">
        <v>83</v>
      </c>
      <c r="C149" s="25" t="s">
        <v>5</v>
      </c>
      <c r="D149" s="29">
        <v>2.86</v>
      </c>
      <c r="E149" s="42">
        <v>2.88</v>
      </c>
      <c r="F149" s="30">
        <f t="shared" si="8"/>
        <v>6.9930069930069999E-3</v>
      </c>
      <c r="G149" s="47">
        <f t="shared" si="9"/>
        <v>102.76981000000001</v>
      </c>
      <c r="H149" s="47">
        <f t="shared" si="10"/>
        <v>103.995648</v>
      </c>
      <c r="I149" s="55">
        <f t="shared" si="11"/>
        <v>1.1927997142351396E-2</v>
      </c>
    </row>
    <row r="150" spans="1:9" ht="14.55" customHeight="1">
      <c r="A150" s="61"/>
      <c r="B150" s="62"/>
      <c r="C150" s="12" t="s">
        <v>6</v>
      </c>
      <c r="D150" s="29">
        <v>2.2799999999999998</v>
      </c>
      <c r="E150" s="42">
        <v>2.3199999999999998</v>
      </c>
      <c r="F150" s="30">
        <f t="shared" si="8"/>
        <v>1.7543859649122823E-2</v>
      </c>
      <c r="G150" s="47">
        <f t="shared" si="9"/>
        <v>81.928380000000004</v>
      </c>
      <c r="H150" s="47">
        <f t="shared" si="10"/>
        <v>83.774271999999996</v>
      </c>
      <c r="I150" s="55">
        <f t="shared" si="11"/>
        <v>2.253055656660112E-2</v>
      </c>
    </row>
    <row r="151" spans="1:9" ht="14.55" customHeight="1">
      <c r="A151" s="61"/>
      <c r="B151" s="62"/>
      <c r="C151" s="12" t="s">
        <v>7</v>
      </c>
      <c r="D151" s="29">
        <v>0.57999999999999996</v>
      </c>
      <c r="E151" s="42">
        <v>0.56000000000000005</v>
      </c>
      <c r="F151" s="30">
        <f t="shared" si="8"/>
        <v>-3.4482758620689495E-2</v>
      </c>
      <c r="G151" s="47">
        <f t="shared" si="9"/>
        <v>20.841429999999999</v>
      </c>
      <c r="H151" s="47">
        <f t="shared" si="10"/>
        <v>20.221376000000003</v>
      </c>
      <c r="I151" s="55">
        <f t="shared" si="11"/>
        <v>-2.9751029559871665E-2</v>
      </c>
    </row>
    <row r="152" spans="1:9" ht="14.55" customHeight="1">
      <c r="A152" s="61" t="s">
        <v>84</v>
      </c>
      <c r="B152" s="62" t="s">
        <v>85</v>
      </c>
      <c r="C152" s="25" t="s">
        <v>5</v>
      </c>
      <c r="D152" s="29">
        <v>6.38</v>
      </c>
      <c r="E152" s="42">
        <v>6.48</v>
      </c>
      <c r="F152" s="30">
        <f t="shared" si="8"/>
        <v>1.5673981191222656E-2</v>
      </c>
      <c r="G152" s="47">
        <f t="shared" si="9"/>
        <v>229.25573</v>
      </c>
      <c r="H152" s="47">
        <f t="shared" si="10"/>
        <v>233.99020800000002</v>
      </c>
      <c r="I152" s="55">
        <f t="shared" si="11"/>
        <v>2.065151435909595E-2</v>
      </c>
    </row>
    <row r="153" spans="1:9" ht="14.55" customHeight="1">
      <c r="A153" s="61"/>
      <c r="B153" s="62"/>
      <c r="C153" s="12" t="s">
        <v>6</v>
      </c>
      <c r="D153" s="29">
        <v>5.36</v>
      </c>
      <c r="E153" s="42">
        <v>5.44</v>
      </c>
      <c r="F153" s="30">
        <f t="shared" si="8"/>
        <v>1.492537313432837E-2</v>
      </c>
      <c r="G153" s="47">
        <f t="shared" si="9"/>
        <v>192.60356000000002</v>
      </c>
      <c r="H153" s="47">
        <f t="shared" si="10"/>
        <v>196.43622400000001</v>
      </c>
      <c r="I153" s="55">
        <f t="shared" si="11"/>
        <v>1.9899237584185846E-2</v>
      </c>
    </row>
    <row r="154" spans="1:9" ht="14.55" customHeight="1">
      <c r="A154" s="61"/>
      <c r="B154" s="62"/>
      <c r="C154" s="12" t="s">
        <v>7</v>
      </c>
      <c r="D154" s="29">
        <v>1.02</v>
      </c>
      <c r="E154" s="42">
        <v>1.04</v>
      </c>
      <c r="F154" s="30">
        <f t="shared" si="8"/>
        <v>1.9607843137254919E-2</v>
      </c>
      <c r="G154" s="47">
        <f t="shared" si="9"/>
        <v>36.652170000000005</v>
      </c>
      <c r="H154" s="47">
        <f t="shared" si="10"/>
        <v>37.553984</v>
      </c>
      <c r="I154" s="55">
        <f t="shared" si="11"/>
        <v>2.4604655058622572E-2</v>
      </c>
    </row>
    <row r="155" spans="1:9" ht="14.55" customHeight="1">
      <c r="A155" s="61" t="s">
        <v>86</v>
      </c>
      <c r="B155" s="62" t="s">
        <v>87</v>
      </c>
      <c r="C155" s="25" t="s">
        <v>5</v>
      </c>
      <c r="D155" s="29">
        <v>7.34</v>
      </c>
      <c r="E155" s="42">
        <v>7.26</v>
      </c>
      <c r="F155" s="30">
        <f t="shared" si="8"/>
        <v>-1.0899182561307912E-2</v>
      </c>
      <c r="G155" s="47">
        <f t="shared" si="9"/>
        <v>263.75189</v>
      </c>
      <c r="H155" s="47">
        <f t="shared" si="10"/>
        <v>262.15569599999998</v>
      </c>
      <c r="I155" s="55">
        <f t="shared" si="11"/>
        <v>-6.0518770121420753E-3</v>
      </c>
    </row>
    <row r="156" spans="1:9" ht="14.55" customHeight="1">
      <c r="A156" s="61"/>
      <c r="B156" s="62"/>
      <c r="C156" s="12" t="s">
        <v>6</v>
      </c>
      <c r="D156" s="29">
        <v>6.35</v>
      </c>
      <c r="E156" s="42">
        <v>6.29</v>
      </c>
      <c r="F156" s="30">
        <f t="shared" si="8"/>
        <v>-9.4488188976377344E-3</v>
      </c>
      <c r="G156" s="47">
        <f t="shared" si="9"/>
        <v>228.17772500000001</v>
      </c>
      <c r="H156" s="47">
        <f t="shared" si="10"/>
        <v>227.12938400000002</v>
      </c>
      <c r="I156" s="55">
        <f t="shared" si="11"/>
        <v>-4.5944055231508397E-3</v>
      </c>
    </row>
    <row r="157" spans="1:9" ht="14.55" customHeight="1">
      <c r="A157" s="61"/>
      <c r="B157" s="62"/>
      <c r="C157" s="12" t="s">
        <v>7</v>
      </c>
      <c r="D157" s="29">
        <v>0.99</v>
      </c>
      <c r="E157" s="42">
        <v>0.97</v>
      </c>
      <c r="F157" s="30">
        <f t="shared" si="8"/>
        <v>-2.0202020202020221E-2</v>
      </c>
      <c r="G157" s="47">
        <f t="shared" si="9"/>
        <v>35.574165000000001</v>
      </c>
      <c r="H157" s="47">
        <f t="shared" si="10"/>
        <v>35.026311999999997</v>
      </c>
      <c r="I157" s="55">
        <f t="shared" si="11"/>
        <v>-1.5400305249610313E-2</v>
      </c>
    </row>
    <row r="158" spans="1:9" ht="14.55" customHeight="1">
      <c r="A158" s="61" t="s">
        <v>88</v>
      </c>
      <c r="B158" s="62" t="s">
        <v>89</v>
      </c>
      <c r="C158" s="25" t="s">
        <v>5</v>
      </c>
      <c r="D158" s="29">
        <v>7.07</v>
      </c>
      <c r="E158" s="42">
        <v>7.14</v>
      </c>
      <c r="F158" s="30">
        <f t="shared" si="8"/>
        <v>9.9009900990098144E-3</v>
      </c>
      <c r="G158" s="47">
        <f t="shared" si="9"/>
        <v>254.04984500000003</v>
      </c>
      <c r="H158" s="47">
        <f t="shared" si="10"/>
        <v>257.82254399999999</v>
      </c>
      <c r="I158" s="55">
        <f t="shared" si="11"/>
        <v>1.4850231457531336E-2</v>
      </c>
    </row>
    <row r="159" spans="1:9" ht="14.55" customHeight="1">
      <c r="A159" s="61"/>
      <c r="B159" s="62"/>
      <c r="C159" s="12" t="s">
        <v>6</v>
      </c>
      <c r="D159" s="29">
        <v>6.13</v>
      </c>
      <c r="E159" s="42">
        <v>6.2</v>
      </c>
      <c r="F159" s="30">
        <f t="shared" si="8"/>
        <v>1.1419249592169703E-2</v>
      </c>
      <c r="G159" s="47">
        <f t="shared" si="9"/>
        <v>220.272355</v>
      </c>
      <c r="H159" s="47">
        <f t="shared" si="10"/>
        <v>223.87952000000001</v>
      </c>
      <c r="I159" s="55">
        <f t="shared" si="11"/>
        <v>1.6375931514419996E-2</v>
      </c>
    </row>
    <row r="160" spans="1:9" ht="14.55" customHeight="1">
      <c r="A160" s="61"/>
      <c r="B160" s="62"/>
      <c r="C160" s="12" t="s">
        <v>7</v>
      </c>
      <c r="D160" s="29">
        <v>0.94</v>
      </c>
      <c r="E160" s="42">
        <v>0.94</v>
      </c>
      <c r="F160" s="30">
        <f t="shared" si="8"/>
        <v>0</v>
      </c>
      <c r="G160" s="47">
        <f t="shared" si="9"/>
        <v>33.77749</v>
      </c>
      <c r="H160" s="47">
        <f t="shared" si="10"/>
        <v>33.943024000000001</v>
      </c>
      <c r="I160" s="55">
        <f t="shared" si="11"/>
        <v>4.900719384418468E-3</v>
      </c>
    </row>
    <row r="161" spans="1:9" ht="14.55" customHeight="1">
      <c r="A161" s="61" t="s">
        <v>90</v>
      </c>
      <c r="B161" s="62" t="s">
        <v>91</v>
      </c>
      <c r="C161" s="25" t="s">
        <v>5</v>
      </c>
      <c r="D161" s="29">
        <v>8.4</v>
      </c>
      <c r="E161" s="42">
        <v>8.4600000000000009</v>
      </c>
      <c r="F161" s="30">
        <f t="shared" si="8"/>
        <v>7.1428571428572016E-3</v>
      </c>
      <c r="G161" s="47">
        <f t="shared" si="9"/>
        <v>301.84140000000002</v>
      </c>
      <c r="H161" s="47">
        <f t="shared" si="10"/>
        <v>305.48721600000005</v>
      </c>
      <c r="I161" s="55">
        <f t="shared" si="11"/>
        <v>1.2078581665735796E-2</v>
      </c>
    </row>
    <row r="162" spans="1:9" ht="14.55" customHeight="1">
      <c r="A162" s="61"/>
      <c r="B162" s="62"/>
      <c r="C162" s="12" t="s">
        <v>6</v>
      </c>
      <c r="D162" s="29">
        <v>7.28</v>
      </c>
      <c r="E162" s="42">
        <v>7.34</v>
      </c>
      <c r="F162" s="30">
        <f t="shared" si="8"/>
        <v>8.2417582417581882E-3</v>
      </c>
      <c r="G162" s="47">
        <f t="shared" si="9"/>
        <v>261.59588000000002</v>
      </c>
      <c r="H162" s="47">
        <f t="shared" si="10"/>
        <v>265.044464</v>
      </c>
      <c r="I162" s="55">
        <f t="shared" si="11"/>
        <v>1.3182868170553688E-2</v>
      </c>
    </row>
    <row r="163" spans="1:9" ht="14.55" customHeight="1">
      <c r="A163" s="61"/>
      <c r="B163" s="62"/>
      <c r="C163" s="12" t="s">
        <v>7</v>
      </c>
      <c r="D163" s="29">
        <v>1.1200000000000001</v>
      </c>
      <c r="E163" s="42">
        <v>1.1200000000000001</v>
      </c>
      <c r="F163" s="30">
        <f t="shared" si="8"/>
        <v>0</v>
      </c>
      <c r="G163" s="47">
        <f t="shared" si="9"/>
        <v>40.245520000000006</v>
      </c>
      <c r="H163" s="47">
        <f t="shared" si="10"/>
        <v>40.442752000000006</v>
      </c>
      <c r="I163" s="55">
        <f t="shared" si="11"/>
        <v>4.9007193844184298E-3</v>
      </c>
    </row>
    <row r="164" spans="1:9" ht="27.6">
      <c r="A164" s="22" t="s">
        <v>280</v>
      </c>
      <c r="B164" s="23" t="s">
        <v>282</v>
      </c>
      <c r="C164" s="12" t="s">
        <v>279</v>
      </c>
      <c r="D164" s="43" t="s">
        <v>279</v>
      </c>
      <c r="E164" s="43" t="s">
        <v>279</v>
      </c>
      <c r="F164" s="43" t="s">
        <v>279</v>
      </c>
      <c r="G164" s="43" t="s">
        <v>279</v>
      </c>
      <c r="H164" s="43" t="s">
        <v>279</v>
      </c>
      <c r="I164" s="43" t="s">
        <v>279</v>
      </c>
    </row>
    <row r="165" spans="1:9" ht="27.6">
      <c r="A165" s="22" t="s">
        <v>281</v>
      </c>
      <c r="B165" s="24" t="s">
        <v>283</v>
      </c>
      <c r="C165" s="12" t="s">
        <v>279</v>
      </c>
      <c r="D165" s="43" t="s">
        <v>279</v>
      </c>
      <c r="E165" s="43" t="s">
        <v>279</v>
      </c>
      <c r="F165" s="43" t="s">
        <v>279</v>
      </c>
      <c r="G165" s="43" t="s">
        <v>279</v>
      </c>
      <c r="H165" s="43" t="s">
        <v>279</v>
      </c>
      <c r="I165" s="43" t="s">
        <v>279</v>
      </c>
    </row>
    <row r="166" spans="1:9" ht="14.55" customHeight="1">
      <c r="A166" s="61" t="s">
        <v>92</v>
      </c>
      <c r="B166" s="75" t="s">
        <v>93</v>
      </c>
      <c r="C166" s="25" t="s">
        <v>5</v>
      </c>
      <c r="D166" s="29">
        <v>2.94</v>
      </c>
      <c r="E166" s="42">
        <v>2.95</v>
      </c>
      <c r="F166" s="30">
        <f t="shared" si="8"/>
        <v>3.4013605442177659E-3</v>
      </c>
      <c r="G166" s="47">
        <f t="shared" si="9"/>
        <v>105.64449</v>
      </c>
      <c r="H166" s="47">
        <f t="shared" si="10"/>
        <v>106.52332000000001</v>
      </c>
      <c r="I166" s="55">
        <f t="shared" si="11"/>
        <v>8.3187490421886435E-3</v>
      </c>
    </row>
    <row r="167" spans="1:9" ht="14.55" customHeight="1">
      <c r="A167" s="61"/>
      <c r="B167" s="75"/>
      <c r="C167" s="12" t="s">
        <v>6</v>
      </c>
      <c r="D167" s="29">
        <v>2.64</v>
      </c>
      <c r="E167" s="42">
        <v>2.65</v>
      </c>
      <c r="F167" s="30">
        <f t="shared" si="8"/>
        <v>3.7878787878787069E-3</v>
      </c>
      <c r="G167" s="47">
        <f t="shared" si="9"/>
        <v>94.864440000000016</v>
      </c>
      <c r="H167" s="47">
        <f t="shared" si="10"/>
        <v>95.690439999999995</v>
      </c>
      <c r="I167" s="55">
        <f t="shared" si="11"/>
        <v>8.7071615032985918E-3</v>
      </c>
    </row>
    <row r="168" spans="1:9" ht="14.55" customHeight="1">
      <c r="A168" s="61"/>
      <c r="B168" s="75"/>
      <c r="C168" s="12" t="s">
        <v>7</v>
      </c>
      <c r="D168" s="29">
        <v>0.3</v>
      </c>
      <c r="E168" s="42">
        <v>0.3</v>
      </c>
      <c r="F168" s="30">
        <f t="shared" si="8"/>
        <v>0</v>
      </c>
      <c r="G168" s="47">
        <f t="shared" si="9"/>
        <v>10.780050000000001</v>
      </c>
      <c r="H168" s="47">
        <f t="shared" si="10"/>
        <v>10.832879999999999</v>
      </c>
      <c r="I168" s="55">
        <f t="shared" si="11"/>
        <v>4.9007193844182884E-3</v>
      </c>
    </row>
    <row r="169" spans="1:9" ht="14.55" customHeight="1">
      <c r="A169" s="61" t="s">
        <v>94</v>
      </c>
      <c r="B169" s="75" t="s">
        <v>95</v>
      </c>
      <c r="C169" s="25" t="s">
        <v>5</v>
      </c>
      <c r="D169" s="29">
        <v>2.62</v>
      </c>
      <c r="E169" s="42">
        <v>2.64</v>
      </c>
      <c r="F169" s="30">
        <f t="shared" si="8"/>
        <v>7.6335877862595486E-3</v>
      </c>
      <c r="G169" s="47">
        <f t="shared" si="9"/>
        <v>94.145770000000013</v>
      </c>
      <c r="H169" s="47">
        <f t="shared" si="10"/>
        <v>95.329344000000006</v>
      </c>
      <c r="I169" s="55">
        <f t="shared" si="11"/>
        <v>1.2571717242314687E-2</v>
      </c>
    </row>
    <row r="170" spans="1:9" ht="14.55" customHeight="1">
      <c r="A170" s="61"/>
      <c r="B170" s="75"/>
      <c r="C170" s="12" t="s">
        <v>6</v>
      </c>
      <c r="D170" s="29">
        <v>2.33</v>
      </c>
      <c r="E170" s="42">
        <v>2.35</v>
      </c>
      <c r="F170" s="30">
        <f t="shared" si="8"/>
        <v>8.5836909871244704E-3</v>
      </c>
      <c r="G170" s="47">
        <f t="shared" si="9"/>
        <v>83.725055000000012</v>
      </c>
      <c r="H170" s="47">
        <f t="shared" si="10"/>
        <v>84.857560000000007</v>
      </c>
      <c r="I170" s="55">
        <f t="shared" si="11"/>
        <v>1.3526476632353297E-2</v>
      </c>
    </row>
    <row r="171" spans="1:9" ht="14.55" customHeight="1">
      <c r="A171" s="61"/>
      <c r="B171" s="75"/>
      <c r="C171" s="12" t="s">
        <v>7</v>
      </c>
      <c r="D171" s="29">
        <v>0.28999999999999998</v>
      </c>
      <c r="E171" s="42">
        <v>0.28999999999999998</v>
      </c>
      <c r="F171" s="30">
        <f t="shared" si="8"/>
        <v>0</v>
      </c>
      <c r="G171" s="47">
        <f t="shared" si="9"/>
        <v>10.420715</v>
      </c>
      <c r="H171" s="47">
        <f t="shared" si="10"/>
        <v>10.471784</v>
      </c>
      <c r="I171" s="55">
        <f t="shared" si="11"/>
        <v>4.9007193844184428E-3</v>
      </c>
    </row>
    <row r="172" spans="1:9" ht="14.55" customHeight="1">
      <c r="A172" s="61" t="s">
        <v>96</v>
      </c>
      <c r="B172" s="75" t="s">
        <v>97</v>
      </c>
      <c r="C172" s="25" t="s">
        <v>5</v>
      </c>
      <c r="D172" s="29">
        <v>2.81</v>
      </c>
      <c r="E172" s="42">
        <v>2.83</v>
      </c>
      <c r="F172" s="30">
        <f t="shared" si="8"/>
        <v>7.1174377224199354E-3</v>
      </c>
      <c r="G172" s="47">
        <f t="shared" si="9"/>
        <v>100.97313500000001</v>
      </c>
      <c r="H172" s="47">
        <f t="shared" si="10"/>
        <v>102.190168</v>
      </c>
      <c r="I172" s="55">
        <f t="shared" si="11"/>
        <v>1.2053037671851887E-2</v>
      </c>
    </row>
    <row r="173" spans="1:9" ht="14.55" customHeight="1">
      <c r="A173" s="61"/>
      <c r="B173" s="75"/>
      <c r="C173" s="12" t="s">
        <v>6</v>
      </c>
      <c r="D173" s="29">
        <v>2.4300000000000002</v>
      </c>
      <c r="E173" s="42">
        <v>2.4500000000000002</v>
      </c>
      <c r="F173" s="30">
        <f t="shared" si="8"/>
        <v>8.2304526748971252E-3</v>
      </c>
      <c r="G173" s="47">
        <f t="shared" si="9"/>
        <v>87.318405000000013</v>
      </c>
      <c r="H173" s="47">
        <f t="shared" si="10"/>
        <v>88.468520000000012</v>
      </c>
      <c r="I173" s="55">
        <f t="shared" si="11"/>
        <v>1.3171507198281959E-2</v>
      </c>
    </row>
    <row r="174" spans="1:9" ht="14.55" customHeight="1">
      <c r="A174" s="61"/>
      <c r="B174" s="75"/>
      <c r="C174" s="12" t="s">
        <v>7</v>
      </c>
      <c r="D174" s="29">
        <v>0.38</v>
      </c>
      <c r="E174" s="42">
        <v>0.38</v>
      </c>
      <c r="F174" s="30">
        <f t="shared" si="8"/>
        <v>0</v>
      </c>
      <c r="G174" s="47">
        <f t="shared" si="9"/>
        <v>13.654730000000001</v>
      </c>
      <c r="H174" s="47">
        <f t="shared" si="10"/>
        <v>13.721648</v>
      </c>
      <c r="I174" s="55">
        <f t="shared" si="11"/>
        <v>4.9007193844183934E-3</v>
      </c>
    </row>
    <row r="175" spans="1:9" ht="14.55" customHeight="1">
      <c r="A175" s="61" t="s">
        <v>98</v>
      </c>
      <c r="B175" s="75" t="s">
        <v>99</v>
      </c>
      <c r="C175" s="25" t="s">
        <v>5</v>
      </c>
      <c r="D175" s="29">
        <v>10.14</v>
      </c>
      <c r="E175" s="42">
        <v>10.19</v>
      </c>
      <c r="F175" s="30">
        <f t="shared" si="8"/>
        <v>4.9309664694279021E-3</v>
      </c>
      <c r="G175" s="47">
        <f t="shared" si="9"/>
        <v>364.36569000000003</v>
      </c>
      <c r="H175" s="47">
        <f t="shared" si="10"/>
        <v>367.95682399999998</v>
      </c>
      <c r="I175" s="55">
        <f t="shared" si="11"/>
        <v>9.8558511368069639E-3</v>
      </c>
    </row>
    <row r="176" spans="1:9" ht="14.55" customHeight="1">
      <c r="A176" s="61"/>
      <c r="B176" s="75"/>
      <c r="C176" s="12" t="s">
        <v>6</v>
      </c>
      <c r="D176" s="29">
        <v>8.74</v>
      </c>
      <c r="E176" s="42">
        <v>8.81</v>
      </c>
      <c r="F176" s="30">
        <f t="shared" si="8"/>
        <v>8.0091533180778347E-3</v>
      </c>
      <c r="G176" s="47">
        <f t="shared" si="9"/>
        <v>314.05879000000004</v>
      </c>
      <c r="H176" s="47">
        <f t="shared" si="10"/>
        <v>318.12557600000002</v>
      </c>
      <c r="I176" s="55">
        <f t="shared" si="11"/>
        <v>1.2949123315414857E-2</v>
      </c>
    </row>
    <row r="177" spans="1:9" ht="14.55" customHeight="1">
      <c r="A177" s="61"/>
      <c r="B177" s="75"/>
      <c r="C177" s="12" t="s">
        <v>7</v>
      </c>
      <c r="D177" s="29">
        <v>1.4</v>
      </c>
      <c r="E177" s="42">
        <v>1.38</v>
      </c>
      <c r="F177" s="30">
        <f t="shared" si="8"/>
        <v>-1.4285714285714299E-2</v>
      </c>
      <c r="G177" s="47">
        <f t="shared" si="9"/>
        <v>50.306899999999999</v>
      </c>
      <c r="H177" s="47">
        <f t="shared" si="10"/>
        <v>49.831247999999995</v>
      </c>
      <c r="I177" s="55">
        <f t="shared" si="11"/>
        <v>-9.4550051782161838E-3</v>
      </c>
    </row>
    <row r="178" spans="1:9" ht="14.55" customHeight="1">
      <c r="A178" s="61" t="s">
        <v>100</v>
      </c>
      <c r="B178" s="62" t="s">
        <v>101</v>
      </c>
      <c r="C178" s="25" t="s">
        <v>5</v>
      </c>
      <c r="D178" s="33" t="s">
        <v>35</v>
      </c>
      <c r="E178" s="33" t="s">
        <v>35</v>
      </c>
      <c r="F178" s="33" t="s">
        <v>35</v>
      </c>
      <c r="G178" s="33" t="s">
        <v>35</v>
      </c>
      <c r="H178" s="33" t="s">
        <v>35</v>
      </c>
      <c r="I178" s="33" t="s">
        <v>35</v>
      </c>
    </row>
    <row r="179" spans="1:9" ht="14.55" customHeight="1">
      <c r="A179" s="61"/>
      <c r="B179" s="62"/>
      <c r="C179" s="12" t="s">
        <v>6</v>
      </c>
      <c r="D179" s="33" t="s">
        <v>35</v>
      </c>
      <c r="E179" s="33" t="s">
        <v>35</v>
      </c>
      <c r="F179" s="33" t="s">
        <v>35</v>
      </c>
      <c r="G179" s="33" t="s">
        <v>35</v>
      </c>
      <c r="H179" s="33" t="s">
        <v>35</v>
      </c>
      <c r="I179" s="33" t="s">
        <v>35</v>
      </c>
    </row>
    <row r="180" spans="1:9" ht="14.55" customHeight="1">
      <c r="A180" s="61"/>
      <c r="B180" s="62"/>
      <c r="C180" s="12" t="s">
        <v>7</v>
      </c>
      <c r="D180" s="29">
        <v>0.55000000000000004</v>
      </c>
      <c r="E180" s="42">
        <v>0.54</v>
      </c>
      <c r="F180" s="30">
        <f t="shared" si="8"/>
        <v>-1.8181818181818195E-2</v>
      </c>
      <c r="G180" s="47">
        <f t="shared" si="9"/>
        <v>19.763425000000002</v>
      </c>
      <c r="H180" s="47">
        <f t="shared" si="10"/>
        <v>19.499184000000003</v>
      </c>
      <c r="I180" s="55">
        <f t="shared" si="11"/>
        <v>-1.3370202786207267E-2</v>
      </c>
    </row>
    <row r="181" spans="1:9" ht="14.55" customHeight="1">
      <c r="A181" s="61" t="s">
        <v>102</v>
      </c>
      <c r="B181" s="75" t="s">
        <v>103</v>
      </c>
      <c r="C181" s="25" t="s">
        <v>5</v>
      </c>
      <c r="D181" s="29">
        <v>9.66</v>
      </c>
      <c r="E181" s="42">
        <v>9.76</v>
      </c>
      <c r="F181" s="30">
        <f t="shared" si="8"/>
        <v>1.0351966873705968E-2</v>
      </c>
      <c r="G181" s="47">
        <f t="shared" si="9"/>
        <v>347.11761000000001</v>
      </c>
      <c r="H181" s="47">
        <f t="shared" si="10"/>
        <v>352.42969599999998</v>
      </c>
      <c r="I181" s="55">
        <f t="shared" si="11"/>
        <v>1.5303418342849172E-2</v>
      </c>
    </row>
    <row r="182" spans="1:9" ht="14.55" customHeight="1">
      <c r="A182" s="61"/>
      <c r="B182" s="75"/>
      <c r="C182" s="12" t="s">
        <v>6</v>
      </c>
      <c r="D182" s="29">
        <v>8.6999999999999993</v>
      </c>
      <c r="E182" s="42">
        <v>8.8000000000000007</v>
      </c>
      <c r="F182" s="30">
        <f t="shared" si="8"/>
        <v>1.1494252873563383E-2</v>
      </c>
      <c r="G182" s="47">
        <f t="shared" si="9"/>
        <v>312.62144999999998</v>
      </c>
      <c r="H182" s="47">
        <f t="shared" si="10"/>
        <v>317.76448000000005</v>
      </c>
      <c r="I182" s="55">
        <f t="shared" si="11"/>
        <v>1.6451302365848752E-2</v>
      </c>
    </row>
    <row r="183" spans="1:9" ht="14.55" customHeight="1">
      <c r="A183" s="61"/>
      <c r="B183" s="75"/>
      <c r="C183" s="12" t="s">
        <v>7</v>
      </c>
      <c r="D183" s="29">
        <v>0.96</v>
      </c>
      <c r="E183" s="42">
        <v>0.96</v>
      </c>
      <c r="F183" s="30">
        <f t="shared" si="8"/>
        <v>0</v>
      </c>
      <c r="G183" s="47">
        <f t="shared" si="9"/>
        <v>34.496160000000003</v>
      </c>
      <c r="H183" s="47">
        <f t="shared" si="10"/>
        <v>34.665216000000001</v>
      </c>
      <c r="I183" s="55">
        <f t="shared" si="11"/>
        <v>4.9007193844183708E-3</v>
      </c>
    </row>
    <row r="184" spans="1:9" ht="14.55" customHeight="1">
      <c r="A184" s="61" t="s">
        <v>104</v>
      </c>
      <c r="B184" s="75" t="s">
        <v>105</v>
      </c>
      <c r="C184" s="25" t="s">
        <v>5</v>
      </c>
      <c r="D184" s="29">
        <v>7.22</v>
      </c>
      <c r="E184" s="42">
        <v>7.36</v>
      </c>
      <c r="F184" s="30">
        <f t="shared" si="8"/>
        <v>1.9390581717451602E-2</v>
      </c>
      <c r="G184" s="47">
        <f t="shared" si="9"/>
        <v>259.43986999999998</v>
      </c>
      <c r="H184" s="47">
        <f t="shared" si="10"/>
        <v>265.76665600000001</v>
      </c>
      <c r="I184" s="55">
        <f t="shared" si="11"/>
        <v>2.4386328901567934E-2</v>
      </c>
    </row>
    <row r="185" spans="1:9" ht="14.55" customHeight="1">
      <c r="A185" s="61"/>
      <c r="B185" s="75"/>
      <c r="C185" s="12" t="s">
        <v>6</v>
      </c>
      <c r="D185" s="29">
        <v>6.02</v>
      </c>
      <c r="E185" s="42">
        <v>6.16</v>
      </c>
      <c r="F185" s="30">
        <f t="shared" si="8"/>
        <v>2.3255813953488469E-2</v>
      </c>
      <c r="G185" s="47">
        <f t="shared" si="9"/>
        <v>216.31967</v>
      </c>
      <c r="H185" s="47">
        <f t="shared" si="10"/>
        <v>222.435136</v>
      </c>
      <c r="I185" s="55">
        <f t="shared" si="11"/>
        <v>2.8270503556149091E-2</v>
      </c>
    </row>
    <row r="186" spans="1:9" ht="14.55" customHeight="1">
      <c r="A186" s="61"/>
      <c r="B186" s="75"/>
      <c r="C186" s="12" t="s">
        <v>7</v>
      </c>
      <c r="D186" s="29">
        <v>1.2</v>
      </c>
      <c r="E186" s="42">
        <v>1.2</v>
      </c>
      <c r="F186" s="30">
        <f t="shared" si="8"/>
        <v>0</v>
      </c>
      <c r="G186" s="47">
        <f t="shared" si="9"/>
        <v>43.120200000000004</v>
      </c>
      <c r="H186" s="47">
        <f t="shared" si="10"/>
        <v>43.331519999999998</v>
      </c>
      <c r="I186" s="55">
        <f t="shared" si="11"/>
        <v>4.9007193844182884E-3</v>
      </c>
    </row>
    <row r="187" spans="1:9" ht="14.55" customHeight="1">
      <c r="A187" s="61" t="s">
        <v>106</v>
      </c>
      <c r="B187" s="75" t="s">
        <v>107</v>
      </c>
      <c r="C187" s="25" t="s">
        <v>5</v>
      </c>
      <c r="D187" s="33" t="s">
        <v>35</v>
      </c>
      <c r="E187" s="33" t="s">
        <v>35</v>
      </c>
      <c r="F187" s="33" t="s">
        <v>35</v>
      </c>
      <c r="G187" s="33" t="s">
        <v>35</v>
      </c>
      <c r="H187" s="33" t="s">
        <v>35</v>
      </c>
      <c r="I187" s="33" t="s">
        <v>35</v>
      </c>
    </row>
    <row r="188" spans="1:9" ht="14.55" customHeight="1">
      <c r="A188" s="61"/>
      <c r="B188" s="75"/>
      <c r="C188" s="12" t="s">
        <v>6</v>
      </c>
      <c r="D188" s="33" t="s">
        <v>35</v>
      </c>
      <c r="E188" s="33" t="s">
        <v>35</v>
      </c>
      <c r="F188" s="33" t="s">
        <v>35</v>
      </c>
      <c r="G188" s="33" t="s">
        <v>35</v>
      </c>
      <c r="H188" s="33" t="s">
        <v>35</v>
      </c>
      <c r="I188" s="33" t="s">
        <v>35</v>
      </c>
    </row>
    <row r="189" spans="1:9" ht="14.55" customHeight="1">
      <c r="A189" s="61"/>
      <c r="B189" s="75"/>
      <c r="C189" s="12" t="s">
        <v>7</v>
      </c>
      <c r="D189" s="33" t="s">
        <v>35</v>
      </c>
      <c r="E189" s="33" t="s">
        <v>35</v>
      </c>
      <c r="F189" s="33" t="s">
        <v>35</v>
      </c>
      <c r="G189" s="33" t="s">
        <v>35</v>
      </c>
      <c r="H189" s="33" t="s">
        <v>35</v>
      </c>
      <c r="I189" s="33" t="s">
        <v>35</v>
      </c>
    </row>
    <row r="190" spans="1:9" s="31" customFormat="1" ht="14.55" customHeight="1">
      <c r="A190" s="90" t="s">
        <v>331</v>
      </c>
      <c r="B190" s="87" t="s">
        <v>332</v>
      </c>
      <c r="C190" s="38" t="s">
        <v>5</v>
      </c>
      <c r="D190" s="42" t="s">
        <v>326</v>
      </c>
      <c r="E190" s="42" t="s">
        <v>326</v>
      </c>
      <c r="F190" s="42" t="s">
        <v>326</v>
      </c>
      <c r="G190" s="42" t="s">
        <v>326</v>
      </c>
      <c r="H190" s="42" t="s">
        <v>326</v>
      </c>
      <c r="I190" s="42" t="s">
        <v>326</v>
      </c>
    </row>
    <row r="191" spans="1:9" s="31" customFormat="1" ht="14.55" customHeight="1">
      <c r="A191" s="91"/>
      <c r="B191" s="88"/>
      <c r="C191" s="12" t="s">
        <v>6</v>
      </c>
      <c r="D191" s="42" t="s">
        <v>326</v>
      </c>
      <c r="E191" s="42" t="s">
        <v>326</v>
      </c>
      <c r="F191" s="42" t="s">
        <v>326</v>
      </c>
      <c r="G191" s="42" t="s">
        <v>326</v>
      </c>
      <c r="H191" s="42" t="s">
        <v>326</v>
      </c>
      <c r="I191" s="42" t="s">
        <v>326</v>
      </c>
    </row>
    <row r="192" spans="1:9" s="31" customFormat="1" ht="14.55" customHeight="1">
      <c r="A192" s="92"/>
      <c r="B192" s="89"/>
      <c r="C192" s="12" t="s">
        <v>7</v>
      </c>
      <c r="D192" s="42" t="s">
        <v>326</v>
      </c>
      <c r="E192" s="42" t="s">
        <v>326</v>
      </c>
      <c r="F192" s="42" t="s">
        <v>326</v>
      </c>
      <c r="G192" s="42" t="s">
        <v>326</v>
      </c>
      <c r="H192" s="42" t="s">
        <v>326</v>
      </c>
      <c r="I192" s="42" t="s">
        <v>326</v>
      </c>
    </row>
    <row r="193" spans="1:9" s="31" customFormat="1" ht="14.55" customHeight="1">
      <c r="A193" s="90" t="s">
        <v>330</v>
      </c>
      <c r="B193" s="87" t="s">
        <v>332</v>
      </c>
      <c r="C193" s="38" t="s">
        <v>5</v>
      </c>
      <c r="D193" s="42" t="s">
        <v>326</v>
      </c>
      <c r="E193" s="42" t="s">
        <v>326</v>
      </c>
      <c r="F193" s="42" t="s">
        <v>326</v>
      </c>
      <c r="G193" s="42" t="s">
        <v>326</v>
      </c>
      <c r="H193" s="42" t="s">
        <v>326</v>
      </c>
      <c r="I193" s="42" t="s">
        <v>326</v>
      </c>
    </row>
    <row r="194" spans="1:9" s="31" customFormat="1" ht="14.55" customHeight="1">
      <c r="A194" s="91"/>
      <c r="B194" s="88"/>
      <c r="C194" s="12" t="s">
        <v>6</v>
      </c>
      <c r="D194" s="42" t="s">
        <v>326</v>
      </c>
      <c r="E194" s="42" t="s">
        <v>326</v>
      </c>
      <c r="F194" s="42" t="s">
        <v>326</v>
      </c>
      <c r="G194" s="42" t="s">
        <v>326</v>
      </c>
      <c r="H194" s="42" t="s">
        <v>326</v>
      </c>
      <c r="I194" s="42" t="s">
        <v>326</v>
      </c>
    </row>
    <row r="195" spans="1:9" s="31" customFormat="1" ht="14.55" customHeight="1">
      <c r="A195" s="92"/>
      <c r="B195" s="89"/>
      <c r="C195" s="12" t="s">
        <v>7</v>
      </c>
      <c r="D195" s="42" t="s">
        <v>326</v>
      </c>
      <c r="E195" s="42" t="s">
        <v>326</v>
      </c>
      <c r="F195" s="42" t="s">
        <v>326</v>
      </c>
      <c r="G195" s="42" t="s">
        <v>326</v>
      </c>
      <c r="H195" s="42" t="s">
        <v>326</v>
      </c>
      <c r="I195" s="42" t="s">
        <v>326</v>
      </c>
    </row>
    <row r="196" spans="1:9" ht="14.55" customHeight="1">
      <c r="A196" s="61" t="s">
        <v>108</v>
      </c>
      <c r="B196" s="62" t="s">
        <v>109</v>
      </c>
      <c r="C196" s="25" t="s">
        <v>5</v>
      </c>
      <c r="D196" s="29">
        <v>5.23</v>
      </c>
      <c r="E196" s="42">
        <v>5.29</v>
      </c>
      <c r="F196" s="30">
        <f t="shared" si="8"/>
        <v>1.1472275334607955E-2</v>
      </c>
      <c r="G196" s="47">
        <f t="shared" si="9"/>
        <v>187.93220500000004</v>
      </c>
      <c r="H196" s="47">
        <f t="shared" si="10"/>
        <v>191.01978400000002</v>
      </c>
      <c r="I196" s="55">
        <f t="shared" si="11"/>
        <v>1.6429217121142044E-2</v>
      </c>
    </row>
    <row r="197" spans="1:9" ht="14.55" customHeight="1">
      <c r="A197" s="61"/>
      <c r="B197" s="62"/>
      <c r="C197" s="12" t="s">
        <v>6</v>
      </c>
      <c r="D197" s="29">
        <v>4.34</v>
      </c>
      <c r="E197" s="42">
        <v>4.4000000000000004</v>
      </c>
      <c r="F197" s="30">
        <f t="shared" si="8"/>
        <v>1.3824884792626843E-2</v>
      </c>
      <c r="G197" s="47">
        <f t="shared" si="9"/>
        <v>155.95139</v>
      </c>
      <c r="H197" s="47">
        <f t="shared" si="10"/>
        <v>158.88224000000002</v>
      </c>
      <c r="I197" s="55">
        <f t="shared" si="11"/>
        <v>1.8793356057935879E-2</v>
      </c>
    </row>
    <row r="198" spans="1:9" ht="14.55" customHeight="1">
      <c r="A198" s="61"/>
      <c r="B198" s="62"/>
      <c r="C198" s="12" t="s">
        <v>7</v>
      </c>
      <c r="D198" s="29">
        <v>0.89</v>
      </c>
      <c r="E198" s="42">
        <v>0.89</v>
      </c>
      <c r="F198" s="30">
        <f t="shared" si="8"/>
        <v>0</v>
      </c>
      <c r="G198" s="47">
        <f t="shared" si="9"/>
        <v>31.980815000000003</v>
      </c>
      <c r="H198" s="47">
        <f t="shared" si="10"/>
        <v>32.137543999999998</v>
      </c>
      <c r="I198" s="55">
        <f t="shared" si="11"/>
        <v>4.9007193844182832E-3</v>
      </c>
    </row>
    <row r="199" spans="1:9" ht="14.55" customHeight="1">
      <c r="A199" s="61" t="s">
        <v>110</v>
      </c>
      <c r="B199" s="62" t="s">
        <v>111</v>
      </c>
      <c r="C199" s="25" t="s">
        <v>5</v>
      </c>
      <c r="D199" s="29">
        <v>6.69</v>
      </c>
      <c r="E199" s="42">
        <v>6.75</v>
      </c>
      <c r="F199" s="30">
        <f t="shared" si="8"/>
        <v>8.9686098654707929E-3</v>
      </c>
      <c r="G199" s="47">
        <f t="shared" si="9"/>
        <v>240.39511500000003</v>
      </c>
      <c r="H199" s="47">
        <f t="shared" si="10"/>
        <v>243.7398</v>
      </c>
      <c r="I199" s="55">
        <f t="shared" si="11"/>
        <v>1.3913281890108164E-2</v>
      </c>
    </row>
    <row r="200" spans="1:9" ht="14.55" customHeight="1">
      <c r="A200" s="61"/>
      <c r="B200" s="62"/>
      <c r="C200" s="12" t="s">
        <v>6</v>
      </c>
      <c r="D200" s="29">
        <v>5.53</v>
      </c>
      <c r="E200" s="42">
        <v>5.58</v>
      </c>
      <c r="F200" s="30">
        <f t="shared" si="8"/>
        <v>9.0415913200723001E-3</v>
      </c>
      <c r="G200" s="47">
        <f t="shared" si="9"/>
        <v>198.71225500000003</v>
      </c>
      <c r="H200" s="47">
        <f t="shared" si="10"/>
        <v>201.491568</v>
      </c>
      <c r="I200" s="55">
        <f t="shared" si="11"/>
        <v>1.3986621006338905E-2</v>
      </c>
    </row>
    <row r="201" spans="1:9" ht="14.55" customHeight="1">
      <c r="A201" s="61"/>
      <c r="B201" s="62"/>
      <c r="C201" s="12" t="s">
        <v>7</v>
      </c>
      <c r="D201" s="29">
        <v>1.1599999999999999</v>
      </c>
      <c r="E201" s="42">
        <v>1.17</v>
      </c>
      <c r="F201" s="30">
        <f t="shared" si="8"/>
        <v>8.6206896551724223E-3</v>
      </c>
      <c r="G201" s="47">
        <f t="shared" si="9"/>
        <v>41.682859999999998</v>
      </c>
      <c r="H201" s="47">
        <f t="shared" si="10"/>
        <v>42.248231999999994</v>
      </c>
      <c r="I201" s="55">
        <f t="shared" si="11"/>
        <v>1.3563656620490928E-2</v>
      </c>
    </row>
    <row r="202" spans="1:9" ht="14.55" customHeight="1">
      <c r="A202" s="61" t="s">
        <v>112</v>
      </c>
      <c r="B202" s="62" t="s">
        <v>113</v>
      </c>
      <c r="C202" s="25" t="s">
        <v>5</v>
      </c>
      <c r="D202" s="29">
        <v>7.31</v>
      </c>
      <c r="E202" s="42">
        <v>7.37</v>
      </c>
      <c r="F202" s="30">
        <f t="shared" si="8"/>
        <v>8.2079343365253771E-3</v>
      </c>
      <c r="G202" s="47">
        <f t="shared" si="9"/>
        <v>262.67388499999998</v>
      </c>
      <c r="H202" s="47">
        <f t="shared" si="10"/>
        <v>266.12775199999999</v>
      </c>
      <c r="I202" s="55">
        <f t="shared" si="11"/>
        <v>1.3148878503852801E-2</v>
      </c>
    </row>
    <row r="203" spans="1:9" ht="14.55" customHeight="1">
      <c r="A203" s="61"/>
      <c r="B203" s="62"/>
      <c r="C203" s="12" t="s">
        <v>6</v>
      </c>
      <c r="D203" s="29">
        <v>6.11</v>
      </c>
      <c r="E203" s="42">
        <v>6.16</v>
      </c>
      <c r="F203" s="30">
        <f t="shared" si="8"/>
        <v>8.1833060556464523E-3</v>
      </c>
      <c r="G203" s="47">
        <f t="shared" si="9"/>
        <v>219.55368500000003</v>
      </c>
      <c r="H203" s="47">
        <f t="shared" si="10"/>
        <v>222.435136</v>
      </c>
      <c r="I203" s="55">
        <f t="shared" si="11"/>
        <v>1.3124129526680317E-2</v>
      </c>
    </row>
    <row r="204" spans="1:9" ht="14.55" customHeight="1">
      <c r="A204" s="61"/>
      <c r="B204" s="62"/>
      <c r="C204" s="12" t="s">
        <v>7</v>
      </c>
      <c r="D204" s="29">
        <v>1.2</v>
      </c>
      <c r="E204" s="42">
        <v>1.21</v>
      </c>
      <c r="F204" s="30">
        <f t="shared" si="8"/>
        <v>8.3333333333333419E-3</v>
      </c>
      <c r="G204" s="47">
        <f t="shared" si="9"/>
        <v>43.120200000000004</v>
      </c>
      <c r="H204" s="47">
        <f t="shared" si="10"/>
        <v>43.692616000000001</v>
      </c>
      <c r="I204" s="55">
        <f t="shared" si="11"/>
        <v>1.3274892045955188E-2</v>
      </c>
    </row>
    <row r="205" spans="1:9" ht="14.55" customHeight="1">
      <c r="A205" s="61" t="s">
        <v>114</v>
      </c>
      <c r="B205" s="75" t="s">
        <v>115</v>
      </c>
      <c r="C205" s="25" t="s">
        <v>5</v>
      </c>
      <c r="D205" s="29">
        <v>10.08</v>
      </c>
      <c r="E205" s="42">
        <v>10.14</v>
      </c>
      <c r="F205" s="30">
        <f t="shared" si="8"/>
        <v>5.9523809523810015E-3</v>
      </c>
      <c r="G205" s="47">
        <f t="shared" si="9"/>
        <v>362.20968000000005</v>
      </c>
      <c r="H205" s="47">
        <f t="shared" si="10"/>
        <v>366.15134400000005</v>
      </c>
      <c r="I205" s="55">
        <f t="shared" si="11"/>
        <v>1.0882271285516176E-2</v>
      </c>
    </row>
    <row r="206" spans="1:9" ht="14.55" customHeight="1">
      <c r="A206" s="61"/>
      <c r="B206" s="75"/>
      <c r="C206" s="12" t="s">
        <v>6</v>
      </c>
      <c r="D206" s="29">
        <v>8.65</v>
      </c>
      <c r="E206" s="42">
        <v>8.7200000000000006</v>
      </c>
      <c r="F206" s="30">
        <f t="shared" si="8"/>
        <v>8.0924855491329804E-3</v>
      </c>
      <c r="G206" s="47">
        <f t="shared" si="9"/>
        <v>310.82477500000005</v>
      </c>
      <c r="H206" s="47">
        <f t="shared" si="10"/>
        <v>314.87571200000002</v>
      </c>
      <c r="I206" s="55">
        <f t="shared" si="11"/>
        <v>1.3032863934350072E-2</v>
      </c>
    </row>
    <row r="207" spans="1:9" ht="14.55" customHeight="1">
      <c r="A207" s="61"/>
      <c r="B207" s="75"/>
      <c r="C207" s="12" t="s">
        <v>7</v>
      </c>
      <c r="D207" s="29">
        <v>1.43</v>
      </c>
      <c r="E207" s="42">
        <v>1.42</v>
      </c>
      <c r="F207" s="30">
        <f t="shared" si="8"/>
        <v>-6.9930069930069999E-3</v>
      </c>
      <c r="G207" s="47">
        <f t="shared" si="9"/>
        <v>51.384905000000003</v>
      </c>
      <c r="H207" s="47">
        <f t="shared" si="10"/>
        <v>51.275631999999995</v>
      </c>
      <c r="I207" s="55">
        <f t="shared" si="11"/>
        <v>-2.1265583735147284E-3</v>
      </c>
    </row>
    <row r="208" spans="1:9" ht="14.55" customHeight="1">
      <c r="A208" s="61" t="s">
        <v>116</v>
      </c>
      <c r="B208" s="75" t="s">
        <v>117</v>
      </c>
      <c r="C208" s="25" t="s">
        <v>5</v>
      </c>
      <c r="D208" s="29">
        <v>6.61</v>
      </c>
      <c r="E208" s="42">
        <v>6.65</v>
      </c>
      <c r="F208" s="30">
        <f t="shared" si="8"/>
        <v>6.0514372163388858E-3</v>
      </c>
      <c r="G208" s="47">
        <f t="shared" si="9"/>
        <v>237.52043500000002</v>
      </c>
      <c r="H208" s="47">
        <f t="shared" si="10"/>
        <v>240.12884000000003</v>
      </c>
      <c r="I208" s="55">
        <f t="shared" si="11"/>
        <v>1.0981812996427042E-2</v>
      </c>
    </row>
    <row r="209" spans="1:9" ht="14.55" customHeight="1">
      <c r="A209" s="61"/>
      <c r="B209" s="75"/>
      <c r="C209" s="12" t="s">
        <v>6</v>
      </c>
      <c r="D209" s="29">
        <v>5.18</v>
      </c>
      <c r="E209" s="42">
        <v>5.22</v>
      </c>
      <c r="F209" s="30">
        <f t="shared" si="8"/>
        <v>7.7220077220077291E-3</v>
      </c>
      <c r="G209" s="47">
        <f t="shared" si="9"/>
        <v>186.13552999999999</v>
      </c>
      <c r="H209" s="47">
        <f t="shared" si="10"/>
        <v>188.49211199999999</v>
      </c>
      <c r="I209" s="55">
        <f t="shared" si="11"/>
        <v>1.2660570499356051E-2</v>
      </c>
    </row>
    <row r="210" spans="1:9" ht="14.55" customHeight="1">
      <c r="A210" s="61"/>
      <c r="B210" s="75"/>
      <c r="C210" s="12" t="s">
        <v>7</v>
      </c>
      <c r="D210" s="29">
        <v>1.43</v>
      </c>
      <c r="E210" s="42">
        <v>1.43</v>
      </c>
      <c r="F210" s="30">
        <f t="shared" si="8"/>
        <v>0</v>
      </c>
      <c r="G210" s="47">
        <f t="shared" si="9"/>
        <v>51.384905000000003</v>
      </c>
      <c r="H210" s="47">
        <f t="shared" si="10"/>
        <v>51.636727999999998</v>
      </c>
      <c r="I210" s="55">
        <f t="shared" si="11"/>
        <v>4.9007193844183335E-3</v>
      </c>
    </row>
    <row r="211" spans="1:9" ht="14.55" customHeight="1">
      <c r="A211" s="61" t="s">
        <v>118</v>
      </c>
      <c r="B211" s="75" t="s">
        <v>295</v>
      </c>
      <c r="C211" s="25" t="s">
        <v>5</v>
      </c>
      <c r="D211" s="29">
        <v>0.93</v>
      </c>
      <c r="E211" s="42">
        <v>0.93</v>
      </c>
      <c r="F211" s="30">
        <f t="shared" si="8"/>
        <v>0</v>
      </c>
      <c r="G211" s="47">
        <f t="shared" si="9"/>
        <v>33.418155000000006</v>
      </c>
      <c r="H211" s="47">
        <f t="shared" si="10"/>
        <v>33.581928000000005</v>
      </c>
      <c r="I211" s="55">
        <f t="shared" si="11"/>
        <v>4.9007193844184107E-3</v>
      </c>
    </row>
    <row r="212" spans="1:9" ht="14.55" customHeight="1">
      <c r="A212" s="61"/>
      <c r="B212" s="75"/>
      <c r="C212" s="12" t="s">
        <v>6</v>
      </c>
      <c r="D212" s="29">
        <v>0.62</v>
      </c>
      <c r="E212" s="42">
        <v>0.62</v>
      </c>
      <c r="F212" s="30">
        <f t="shared" ref="F212:F274" si="12">SUM(E212-D212)/D212</f>
        <v>0</v>
      </c>
      <c r="G212" s="47">
        <f t="shared" ref="G212:G275" si="13">SUM(D212*35.9335)</f>
        <v>22.278770000000002</v>
      </c>
      <c r="H212" s="47">
        <f t="shared" ref="H212:H275" si="14">SUM(E212*36.1096)</f>
        <v>22.387951999999999</v>
      </c>
      <c r="I212" s="55">
        <f t="shared" ref="I212:I275" si="15">SUM(H212-G212)/G212</f>
        <v>4.9007193844183049E-3</v>
      </c>
    </row>
    <row r="213" spans="1:9" ht="14.55" customHeight="1">
      <c r="A213" s="61"/>
      <c r="B213" s="75"/>
      <c r="C213" s="12" t="s">
        <v>7</v>
      </c>
      <c r="D213" s="29">
        <v>0.31</v>
      </c>
      <c r="E213" s="42">
        <v>0.31</v>
      </c>
      <c r="F213" s="30">
        <f t="shared" si="12"/>
        <v>0</v>
      </c>
      <c r="G213" s="47">
        <f t="shared" si="13"/>
        <v>11.139385000000001</v>
      </c>
      <c r="H213" s="47">
        <f t="shared" si="14"/>
        <v>11.193975999999999</v>
      </c>
      <c r="I213" s="55">
        <f t="shared" si="15"/>
        <v>4.9007193844183049E-3</v>
      </c>
    </row>
    <row r="214" spans="1:9" ht="27.6">
      <c r="A214" s="22" t="s">
        <v>119</v>
      </c>
      <c r="B214" s="9" t="s">
        <v>120</v>
      </c>
      <c r="C214" s="25"/>
      <c r="D214" s="29">
        <v>0.43</v>
      </c>
      <c r="E214" s="42">
        <v>0.32</v>
      </c>
      <c r="F214" s="30">
        <f t="shared" si="12"/>
        <v>-0.25581395348837205</v>
      </c>
      <c r="G214" s="47">
        <f t="shared" si="13"/>
        <v>15.451405000000001</v>
      </c>
      <c r="H214" s="47">
        <f t="shared" si="14"/>
        <v>11.555072000000001</v>
      </c>
      <c r="I214" s="55">
        <f t="shared" si="15"/>
        <v>-0.25216690650461882</v>
      </c>
    </row>
    <row r="215" spans="1:9" ht="14.55" customHeight="1">
      <c r="A215" s="61" t="s">
        <v>121</v>
      </c>
      <c r="B215" s="75" t="s">
        <v>122</v>
      </c>
      <c r="C215" s="25" t="s">
        <v>5</v>
      </c>
      <c r="D215" s="33" t="s">
        <v>35</v>
      </c>
      <c r="E215" s="33" t="s">
        <v>35</v>
      </c>
      <c r="F215" s="33" t="s">
        <v>35</v>
      </c>
      <c r="G215" s="33" t="s">
        <v>35</v>
      </c>
      <c r="H215" s="33" t="s">
        <v>35</v>
      </c>
      <c r="I215" s="33" t="s">
        <v>35</v>
      </c>
    </row>
    <row r="216" spans="1:9" ht="14.55" customHeight="1">
      <c r="A216" s="61"/>
      <c r="B216" s="75"/>
      <c r="C216" s="12" t="s">
        <v>6</v>
      </c>
      <c r="D216" s="33" t="s">
        <v>35</v>
      </c>
      <c r="E216" s="33" t="s">
        <v>35</v>
      </c>
      <c r="F216" s="33" t="s">
        <v>35</v>
      </c>
      <c r="G216" s="33" t="s">
        <v>35</v>
      </c>
      <c r="H216" s="33" t="s">
        <v>35</v>
      </c>
      <c r="I216" s="33" t="s">
        <v>35</v>
      </c>
    </row>
    <row r="217" spans="1:9" ht="14.55" customHeight="1">
      <c r="A217" s="61"/>
      <c r="B217" s="75"/>
      <c r="C217" s="12" t="s">
        <v>7</v>
      </c>
      <c r="D217" s="33" t="s">
        <v>35</v>
      </c>
      <c r="E217" s="33" t="s">
        <v>35</v>
      </c>
      <c r="F217" s="33" t="s">
        <v>35</v>
      </c>
      <c r="G217" s="33" t="s">
        <v>35</v>
      </c>
      <c r="H217" s="33" t="s">
        <v>35</v>
      </c>
      <c r="I217" s="33" t="s">
        <v>35</v>
      </c>
    </row>
    <row r="218" spans="1:9" ht="14.55" customHeight="1">
      <c r="A218" s="61" t="s">
        <v>123</v>
      </c>
      <c r="B218" s="75" t="s">
        <v>124</v>
      </c>
      <c r="C218" s="25" t="s">
        <v>5</v>
      </c>
      <c r="D218" s="33" t="s">
        <v>35</v>
      </c>
      <c r="E218" s="33" t="s">
        <v>35</v>
      </c>
      <c r="F218" s="33" t="s">
        <v>35</v>
      </c>
      <c r="G218" s="33" t="s">
        <v>35</v>
      </c>
      <c r="H218" s="33" t="s">
        <v>35</v>
      </c>
      <c r="I218" s="33" t="s">
        <v>35</v>
      </c>
    </row>
    <row r="219" spans="1:9" ht="14.55" customHeight="1">
      <c r="A219" s="61"/>
      <c r="B219" s="75"/>
      <c r="C219" s="12" t="s">
        <v>6</v>
      </c>
      <c r="D219" s="33" t="s">
        <v>35</v>
      </c>
      <c r="E219" s="33" t="s">
        <v>35</v>
      </c>
      <c r="F219" s="33" t="s">
        <v>35</v>
      </c>
      <c r="G219" s="33" t="s">
        <v>35</v>
      </c>
      <c r="H219" s="33" t="s">
        <v>35</v>
      </c>
      <c r="I219" s="33" t="s">
        <v>35</v>
      </c>
    </row>
    <row r="220" spans="1:9" ht="14.55" customHeight="1">
      <c r="A220" s="61"/>
      <c r="B220" s="75"/>
      <c r="C220" s="12" t="s">
        <v>7</v>
      </c>
      <c r="D220" s="29">
        <v>0.64</v>
      </c>
      <c r="E220" s="42">
        <v>0.63</v>
      </c>
      <c r="F220" s="30">
        <f t="shared" si="12"/>
        <v>-1.5625000000000014E-2</v>
      </c>
      <c r="G220" s="47">
        <f t="shared" si="13"/>
        <v>22.997440000000001</v>
      </c>
      <c r="H220" s="47">
        <f t="shared" si="14"/>
        <v>22.749048000000002</v>
      </c>
      <c r="I220" s="55">
        <f t="shared" si="15"/>
        <v>-1.0800854355963056E-2</v>
      </c>
    </row>
    <row r="221" spans="1:9" ht="14.55" customHeight="1">
      <c r="A221" s="61" t="s">
        <v>125</v>
      </c>
      <c r="B221" s="62" t="s">
        <v>126</v>
      </c>
      <c r="C221" s="25" t="s">
        <v>5</v>
      </c>
      <c r="D221" s="29">
        <v>5.24</v>
      </c>
      <c r="E221" s="42">
        <v>5.26</v>
      </c>
      <c r="F221" s="30">
        <f t="shared" si="12"/>
        <v>3.8167938931296893E-3</v>
      </c>
      <c r="G221" s="47">
        <f t="shared" si="13"/>
        <v>188.29154000000003</v>
      </c>
      <c r="H221" s="47">
        <f t="shared" si="14"/>
        <v>189.93649600000001</v>
      </c>
      <c r="I221" s="55">
        <f t="shared" si="15"/>
        <v>8.7362183133664895E-3</v>
      </c>
    </row>
    <row r="222" spans="1:9" ht="14.55" customHeight="1">
      <c r="A222" s="61"/>
      <c r="B222" s="62"/>
      <c r="C222" s="12" t="s">
        <v>6</v>
      </c>
      <c r="D222" s="29">
        <v>4.17</v>
      </c>
      <c r="E222" s="42">
        <v>4.1900000000000004</v>
      </c>
      <c r="F222" s="30">
        <f t="shared" si="12"/>
        <v>4.7961630695444752E-3</v>
      </c>
      <c r="G222" s="47">
        <f t="shared" si="13"/>
        <v>149.84269500000002</v>
      </c>
      <c r="H222" s="47">
        <f t="shared" si="14"/>
        <v>151.29922400000001</v>
      </c>
      <c r="I222" s="55">
        <f t="shared" si="15"/>
        <v>9.7203871032884772E-3</v>
      </c>
    </row>
    <row r="223" spans="1:9" ht="14.55" customHeight="1">
      <c r="A223" s="61"/>
      <c r="B223" s="62"/>
      <c r="C223" s="12" t="s">
        <v>7</v>
      </c>
      <c r="D223" s="29">
        <v>1.07</v>
      </c>
      <c r="E223" s="42">
        <v>1.07</v>
      </c>
      <c r="F223" s="30">
        <f t="shared" si="12"/>
        <v>0</v>
      </c>
      <c r="G223" s="47">
        <f t="shared" si="13"/>
        <v>38.448845000000006</v>
      </c>
      <c r="H223" s="47">
        <f t="shared" si="14"/>
        <v>38.637272000000003</v>
      </c>
      <c r="I223" s="55">
        <f t="shared" si="15"/>
        <v>4.9007193844183674E-3</v>
      </c>
    </row>
    <row r="224" spans="1:9" ht="14.55" customHeight="1">
      <c r="A224" s="61" t="s">
        <v>127</v>
      </c>
      <c r="B224" s="75" t="s">
        <v>128</v>
      </c>
      <c r="C224" s="25" t="s">
        <v>5</v>
      </c>
      <c r="D224" s="29">
        <v>5.21</v>
      </c>
      <c r="E224" s="42">
        <v>5.1100000000000003</v>
      </c>
      <c r="F224" s="30">
        <f t="shared" si="12"/>
        <v>-1.9193857965450988E-2</v>
      </c>
      <c r="G224" s="47">
        <f t="shared" si="13"/>
        <v>187.21353500000001</v>
      </c>
      <c r="H224" s="47">
        <f t="shared" si="14"/>
        <v>184.52005600000001</v>
      </c>
      <c r="I224" s="55">
        <f t="shared" si="15"/>
        <v>-1.4387202292825656E-2</v>
      </c>
    </row>
    <row r="225" spans="1:9" ht="14.55" customHeight="1">
      <c r="A225" s="61"/>
      <c r="B225" s="75"/>
      <c r="C225" s="12" t="s">
        <v>6</v>
      </c>
      <c r="D225" s="29">
        <v>4.54</v>
      </c>
      <c r="E225" s="42">
        <v>4.45</v>
      </c>
      <c r="F225" s="30">
        <f t="shared" si="12"/>
        <v>-1.9823788546255477E-2</v>
      </c>
      <c r="G225" s="47">
        <f t="shared" si="13"/>
        <v>163.13809000000001</v>
      </c>
      <c r="H225" s="47">
        <f t="shared" si="14"/>
        <v>160.68772000000001</v>
      </c>
      <c r="I225" s="55">
        <f t="shared" si="15"/>
        <v>-1.5020219986638267E-2</v>
      </c>
    </row>
    <row r="226" spans="1:9" ht="14.55" customHeight="1">
      <c r="A226" s="61"/>
      <c r="B226" s="75"/>
      <c r="C226" s="12" t="s">
        <v>7</v>
      </c>
      <c r="D226" s="29">
        <v>0.67</v>
      </c>
      <c r="E226" s="42">
        <v>0.66</v>
      </c>
      <c r="F226" s="30">
        <f t="shared" si="12"/>
        <v>-1.492537313432837E-2</v>
      </c>
      <c r="G226" s="47">
        <f t="shared" si="13"/>
        <v>24.075445000000002</v>
      </c>
      <c r="H226" s="47">
        <f t="shared" si="14"/>
        <v>23.832336000000002</v>
      </c>
      <c r="I226" s="55">
        <f t="shared" si="15"/>
        <v>-1.0097798815349019E-2</v>
      </c>
    </row>
    <row r="227" spans="1:9" ht="22.8" customHeight="1">
      <c r="A227" s="93" t="s">
        <v>129</v>
      </c>
      <c r="B227" s="94" t="s">
        <v>130</v>
      </c>
      <c r="C227" s="13" t="s">
        <v>5</v>
      </c>
      <c r="D227" s="29">
        <v>9.9</v>
      </c>
      <c r="E227" s="42">
        <v>9.9600000000000009</v>
      </c>
      <c r="F227" s="30">
        <f t="shared" si="12"/>
        <v>6.0606060606061109E-3</v>
      </c>
      <c r="G227" s="47">
        <f t="shared" si="13"/>
        <v>355.74165000000005</v>
      </c>
      <c r="H227" s="47">
        <f t="shared" si="14"/>
        <v>359.65161600000005</v>
      </c>
      <c r="I227" s="55">
        <f t="shared" si="15"/>
        <v>1.0991026774627027E-2</v>
      </c>
    </row>
    <row r="228" spans="1:9" ht="22.8" customHeight="1">
      <c r="A228" s="93"/>
      <c r="B228" s="94"/>
      <c r="C228" s="14" t="s">
        <v>6</v>
      </c>
      <c r="D228" s="29">
        <v>8</v>
      </c>
      <c r="E228" s="42">
        <v>8.06</v>
      </c>
      <c r="F228" s="30">
        <f t="shared" si="12"/>
        <v>7.5000000000000622E-3</v>
      </c>
      <c r="G228" s="47">
        <f t="shared" si="13"/>
        <v>287.46800000000002</v>
      </c>
      <c r="H228" s="47">
        <f t="shared" si="14"/>
        <v>291.04337600000002</v>
      </c>
      <c r="I228" s="55">
        <f t="shared" si="15"/>
        <v>1.2437474779801597E-2</v>
      </c>
    </row>
    <row r="229" spans="1:9" ht="22.8" customHeight="1">
      <c r="A229" s="93"/>
      <c r="B229" s="94"/>
      <c r="C229" s="14" t="s">
        <v>7</v>
      </c>
      <c r="D229" s="29">
        <v>1.9</v>
      </c>
      <c r="E229" s="42">
        <v>1.9</v>
      </c>
      <c r="F229" s="30">
        <f t="shared" si="12"/>
        <v>0</v>
      </c>
      <c r="G229" s="47">
        <f t="shared" si="13"/>
        <v>68.273650000000004</v>
      </c>
      <c r="H229" s="47">
        <f t="shared" si="14"/>
        <v>68.608239999999995</v>
      </c>
      <c r="I229" s="55">
        <f t="shared" si="15"/>
        <v>4.9007193844183153E-3</v>
      </c>
    </row>
    <row r="230" spans="1:9" ht="24" customHeight="1">
      <c r="A230" s="93" t="s">
        <v>131</v>
      </c>
      <c r="B230" s="94" t="s">
        <v>132</v>
      </c>
      <c r="C230" s="13" t="s">
        <v>5</v>
      </c>
      <c r="D230" s="29">
        <v>13.71</v>
      </c>
      <c r="E230" s="42">
        <v>13.82</v>
      </c>
      <c r="F230" s="30">
        <f t="shared" si="12"/>
        <v>8.0233406272793156E-3</v>
      </c>
      <c r="G230" s="47">
        <f t="shared" si="13"/>
        <v>492.64828500000004</v>
      </c>
      <c r="H230" s="47">
        <f t="shared" si="14"/>
        <v>499.034672</v>
      </c>
      <c r="I230" s="55">
        <f t="shared" si="15"/>
        <v>1.2963380152637607E-2</v>
      </c>
    </row>
    <row r="231" spans="1:9" ht="24" customHeight="1">
      <c r="A231" s="93"/>
      <c r="B231" s="94"/>
      <c r="C231" s="14" t="s">
        <v>6</v>
      </c>
      <c r="D231" s="29">
        <v>11.47</v>
      </c>
      <c r="E231" s="42">
        <v>11.58</v>
      </c>
      <c r="F231" s="30">
        <f t="shared" si="12"/>
        <v>9.5902353966869601E-3</v>
      </c>
      <c r="G231" s="47">
        <f t="shared" si="13"/>
        <v>412.15724500000005</v>
      </c>
      <c r="H231" s="47">
        <f t="shared" si="14"/>
        <v>418.14916800000003</v>
      </c>
      <c r="I231" s="55">
        <f t="shared" si="15"/>
        <v>1.4537953833615093E-2</v>
      </c>
    </row>
    <row r="232" spans="1:9" ht="24" customHeight="1">
      <c r="A232" s="93"/>
      <c r="B232" s="94"/>
      <c r="C232" s="14" t="s">
        <v>7</v>
      </c>
      <c r="D232" s="29">
        <v>2.2400000000000002</v>
      </c>
      <c r="E232" s="42">
        <v>2.2400000000000002</v>
      </c>
      <c r="F232" s="30">
        <f t="shared" si="12"/>
        <v>0</v>
      </c>
      <c r="G232" s="47">
        <f t="shared" si="13"/>
        <v>80.491040000000012</v>
      </c>
      <c r="H232" s="47">
        <f t="shared" si="14"/>
        <v>80.885504000000012</v>
      </c>
      <c r="I232" s="55">
        <f t="shared" si="15"/>
        <v>4.9007193844184298E-3</v>
      </c>
    </row>
    <row r="233" spans="1:9" ht="19.8" customHeight="1">
      <c r="A233" s="93" t="s">
        <v>133</v>
      </c>
      <c r="B233" s="94" t="s">
        <v>134</v>
      </c>
      <c r="C233" s="13" t="s">
        <v>5</v>
      </c>
      <c r="D233" s="29">
        <v>8.83</v>
      </c>
      <c r="E233" s="42">
        <v>8.89</v>
      </c>
      <c r="F233" s="30">
        <f t="shared" si="12"/>
        <v>6.7950169875425253E-3</v>
      </c>
      <c r="G233" s="47">
        <f t="shared" si="13"/>
        <v>317.29280500000004</v>
      </c>
      <c r="H233" s="47">
        <f t="shared" si="14"/>
        <v>321.01434400000005</v>
      </c>
      <c r="I233" s="55">
        <f t="shared" si="15"/>
        <v>1.1729036843429231E-2</v>
      </c>
    </row>
    <row r="234" spans="1:9" ht="19.8" customHeight="1">
      <c r="A234" s="93"/>
      <c r="B234" s="94"/>
      <c r="C234" s="14" t="s">
        <v>6</v>
      </c>
      <c r="D234" s="29">
        <v>7.44</v>
      </c>
      <c r="E234" s="42">
        <v>7.49</v>
      </c>
      <c r="F234" s="30">
        <f t="shared" si="12"/>
        <v>6.7204301075268575E-3</v>
      </c>
      <c r="G234" s="47">
        <f t="shared" si="13"/>
        <v>267.34524000000005</v>
      </c>
      <c r="H234" s="47">
        <f t="shared" si="14"/>
        <v>270.46090400000003</v>
      </c>
      <c r="I234" s="55">
        <f t="shared" si="15"/>
        <v>1.1654084434044835E-2</v>
      </c>
    </row>
    <row r="235" spans="1:9" ht="19.8" customHeight="1">
      <c r="A235" s="93"/>
      <c r="B235" s="94"/>
      <c r="C235" s="14" t="s">
        <v>7</v>
      </c>
      <c r="D235" s="29">
        <v>1.39</v>
      </c>
      <c r="E235" s="42">
        <v>1.4</v>
      </c>
      <c r="F235" s="30">
        <f t="shared" si="12"/>
        <v>7.1942446043165541E-3</v>
      </c>
      <c r="G235" s="47">
        <f t="shared" si="13"/>
        <v>49.947564999999997</v>
      </c>
      <c r="H235" s="47">
        <f t="shared" si="14"/>
        <v>50.553439999999995</v>
      </c>
      <c r="I235" s="55">
        <f t="shared" si="15"/>
        <v>1.2130220962723559E-2</v>
      </c>
    </row>
    <row r="236" spans="1:9" ht="24" customHeight="1">
      <c r="A236" s="93" t="s">
        <v>135</v>
      </c>
      <c r="B236" s="94" t="s">
        <v>136</v>
      </c>
      <c r="C236" s="13" t="s">
        <v>5</v>
      </c>
      <c r="D236" s="29">
        <v>12.64</v>
      </c>
      <c r="E236" s="42">
        <v>12.77</v>
      </c>
      <c r="F236" s="30">
        <f t="shared" si="12"/>
        <v>1.02848101265822E-2</v>
      </c>
      <c r="G236" s="47">
        <f t="shared" si="13"/>
        <v>454.19944000000004</v>
      </c>
      <c r="H236" s="47">
        <f t="shared" si="14"/>
        <v>461.11959200000001</v>
      </c>
      <c r="I236" s="55">
        <f t="shared" si="15"/>
        <v>1.5235932479353063E-2</v>
      </c>
    </row>
    <row r="237" spans="1:9" ht="24" customHeight="1">
      <c r="A237" s="93"/>
      <c r="B237" s="94"/>
      <c r="C237" s="14" t="s">
        <v>6</v>
      </c>
      <c r="D237" s="29">
        <v>10.76</v>
      </c>
      <c r="E237" s="42">
        <v>10.88</v>
      </c>
      <c r="F237" s="30">
        <f t="shared" si="12"/>
        <v>1.1152416356877417E-2</v>
      </c>
      <c r="G237" s="47">
        <f t="shared" si="13"/>
        <v>386.64446000000004</v>
      </c>
      <c r="H237" s="47">
        <f t="shared" si="14"/>
        <v>392.87244800000002</v>
      </c>
      <c r="I237" s="55">
        <f t="shared" si="15"/>
        <v>1.610779060431897E-2</v>
      </c>
    </row>
    <row r="238" spans="1:9" ht="24" customHeight="1">
      <c r="A238" s="93"/>
      <c r="B238" s="94"/>
      <c r="C238" s="14" t="s">
        <v>7</v>
      </c>
      <c r="D238" s="29">
        <v>1.88</v>
      </c>
      <c r="E238" s="42">
        <v>1.89</v>
      </c>
      <c r="F238" s="30">
        <f t="shared" si="12"/>
        <v>5.3191489361702178E-3</v>
      </c>
      <c r="G238" s="47">
        <f t="shared" si="13"/>
        <v>67.55498</v>
      </c>
      <c r="H238" s="47">
        <f t="shared" si="14"/>
        <v>68.247143999999992</v>
      </c>
      <c r="I238" s="55">
        <f t="shared" si="15"/>
        <v>1.024593597688862E-2</v>
      </c>
    </row>
    <row r="239" spans="1:9" ht="14.55" customHeight="1">
      <c r="A239" s="61" t="s">
        <v>137</v>
      </c>
      <c r="B239" s="62" t="s">
        <v>138</v>
      </c>
      <c r="C239" s="25" t="s">
        <v>5</v>
      </c>
      <c r="D239" s="29">
        <v>9.3000000000000007</v>
      </c>
      <c r="E239" s="42">
        <v>9.23</v>
      </c>
      <c r="F239" s="30">
        <f t="shared" si="12"/>
        <v>-7.5268817204301374E-3</v>
      </c>
      <c r="G239" s="47">
        <f t="shared" si="13"/>
        <v>334.18155000000007</v>
      </c>
      <c r="H239" s="47">
        <f t="shared" si="14"/>
        <v>333.291608</v>
      </c>
      <c r="I239" s="55">
        <f t="shared" si="15"/>
        <v>-2.6630494711634314E-3</v>
      </c>
    </row>
    <row r="240" spans="1:9" ht="14.55" customHeight="1">
      <c r="A240" s="61"/>
      <c r="B240" s="62"/>
      <c r="C240" s="12" t="s">
        <v>6</v>
      </c>
      <c r="D240" s="29">
        <v>7.92</v>
      </c>
      <c r="E240" s="42">
        <v>7.85</v>
      </c>
      <c r="F240" s="30">
        <f t="shared" si="12"/>
        <v>-8.8383838383838745E-3</v>
      </c>
      <c r="G240" s="47">
        <f t="shared" si="13"/>
        <v>284.59332000000001</v>
      </c>
      <c r="H240" s="47">
        <f t="shared" si="14"/>
        <v>283.46035999999998</v>
      </c>
      <c r="I240" s="55">
        <f t="shared" si="15"/>
        <v>-3.9809788929691869E-3</v>
      </c>
    </row>
    <row r="241" spans="1:9" ht="14.55" customHeight="1">
      <c r="A241" s="61"/>
      <c r="B241" s="62"/>
      <c r="C241" s="12" t="s">
        <v>7</v>
      </c>
      <c r="D241" s="29">
        <v>1.38</v>
      </c>
      <c r="E241" s="42">
        <v>1.38</v>
      </c>
      <c r="F241" s="30">
        <f t="shared" si="12"/>
        <v>0</v>
      </c>
      <c r="G241" s="47">
        <f t="shared" si="13"/>
        <v>49.588229999999996</v>
      </c>
      <c r="H241" s="47">
        <f t="shared" si="14"/>
        <v>49.831247999999995</v>
      </c>
      <c r="I241" s="55">
        <f t="shared" si="15"/>
        <v>4.9007193844184255E-3</v>
      </c>
    </row>
    <row r="242" spans="1:9" ht="14.55" customHeight="1">
      <c r="A242" s="61" t="s">
        <v>139</v>
      </c>
      <c r="B242" s="75" t="s">
        <v>140</v>
      </c>
      <c r="C242" s="25" t="s">
        <v>5</v>
      </c>
      <c r="D242" s="29">
        <v>5.08</v>
      </c>
      <c r="E242" s="42">
        <v>5.49</v>
      </c>
      <c r="F242" s="30">
        <f t="shared" si="12"/>
        <v>8.0708661417322858E-2</v>
      </c>
      <c r="G242" s="47">
        <f t="shared" si="13"/>
        <v>182.54218</v>
      </c>
      <c r="H242" s="47">
        <f t="shared" si="14"/>
        <v>198.241704</v>
      </c>
      <c r="I242" s="55">
        <f t="shared" si="15"/>
        <v>8.600491130323959E-2</v>
      </c>
    </row>
    <row r="243" spans="1:9" ht="14.55" customHeight="1">
      <c r="A243" s="61"/>
      <c r="B243" s="75"/>
      <c r="C243" s="12" t="s">
        <v>6</v>
      </c>
      <c r="D243" s="29">
        <v>4.0199999999999996</v>
      </c>
      <c r="E243" s="42">
        <v>4.4000000000000004</v>
      </c>
      <c r="F243" s="30">
        <f t="shared" si="12"/>
        <v>9.452736318407981E-2</v>
      </c>
      <c r="G243" s="47">
        <f t="shared" si="13"/>
        <v>144.45266999999998</v>
      </c>
      <c r="H243" s="47">
        <f t="shared" si="14"/>
        <v>158.88224000000002</v>
      </c>
      <c r="I243" s="55">
        <f t="shared" si="15"/>
        <v>9.9891334649612515E-2</v>
      </c>
    </row>
    <row r="244" spans="1:9" ht="14.55" customHeight="1">
      <c r="A244" s="61"/>
      <c r="B244" s="75"/>
      <c r="C244" s="12" t="s">
        <v>7</v>
      </c>
      <c r="D244" s="29">
        <v>1.06</v>
      </c>
      <c r="E244" s="42">
        <v>1.0900000000000001</v>
      </c>
      <c r="F244" s="30">
        <f t="shared" si="12"/>
        <v>2.8301886792452855E-2</v>
      </c>
      <c r="G244" s="47">
        <f t="shared" si="13"/>
        <v>38.089510000000004</v>
      </c>
      <c r="H244" s="47">
        <f t="shared" si="14"/>
        <v>39.359464000000003</v>
      </c>
      <c r="I244" s="55">
        <f t="shared" si="15"/>
        <v>3.3341305782090616E-2</v>
      </c>
    </row>
    <row r="245" spans="1:9" ht="14.55" customHeight="1">
      <c r="A245" s="61" t="s">
        <v>141</v>
      </c>
      <c r="B245" s="75" t="s">
        <v>142</v>
      </c>
      <c r="C245" s="25" t="s">
        <v>5</v>
      </c>
      <c r="D245" s="29">
        <v>5.95</v>
      </c>
      <c r="E245" s="42">
        <v>4.8899999999999997</v>
      </c>
      <c r="F245" s="30">
        <f t="shared" si="12"/>
        <v>-0.17815126050420177</v>
      </c>
      <c r="G245" s="47">
        <f t="shared" si="13"/>
        <v>213.80432500000001</v>
      </c>
      <c r="H245" s="47">
        <f t="shared" si="14"/>
        <v>176.57594399999999</v>
      </c>
      <c r="I245" s="55">
        <f t="shared" si="15"/>
        <v>-0.17412361045549482</v>
      </c>
    </row>
    <row r="246" spans="1:9" ht="14.55" customHeight="1">
      <c r="A246" s="61"/>
      <c r="B246" s="75"/>
      <c r="C246" s="12" t="s">
        <v>6</v>
      </c>
      <c r="D246" s="29">
        <v>4.68</v>
      </c>
      <c r="E246" s="42">
        <v>3.81</v>
      </c>
      <c r="F246" s="30">
        <f t="shared" si="12"/>
        <v>-0.18589743589743585</v>
      </c>
      <c r="G246" s="47">
        <f t="shared" si="13"/>
        <v>168.16878</v>
      </c>
      <c r="H246" s="47">
        <f t="shared" si="14"/>
        <v>137.57757599999999</v>
      </c>
      <c r="I246" s="55">
        <f t="shared" si="15"/>
        <v>-0.18190774768063372</v>
      </c>
    </row>
    <row r="247" spans="1:9" ht="14.55" customHeight="1">
      <c r="A247" s="61"/>
      <c r="B247" s="75"/>
      <c r="C247" s="12" t="s">
        <v>7</v>
      </c>
      <c r="D247" s="29">
        <v>1.27</v>
      </c>
      <c r="E247" s="42">
        <v>1.08</v>
      </c>
      <c r="F247" s="30">
        <f t="shared" si="12"/>
        <v>-0.14960629921259838</v>
      </c>
      <c r="G247" s="47">
        <f t="shared" si="13"/>
        <v>45.635545</v>
      </c>
      <c r="H247" s="47">
        <f t="shared" si="14"/>
        <v>38.998368000000006</v>
      </c>
      <c r="I247" s="55">
        <f t="shared" si="15"/>
        <v>-0.14543875831876213</v>
      </c>
    </row>
    <row r="248" spans="1:9" ht="14.55" customHeight="1">
      <c r="A248" s="93" t="s">
        <v>143</v>
      </c>
      <c r="B248" s="75" t="s">
        <v>144</v>
      </c>
      <c r="C248" s="25" t="s">
        <v>5</v>
      </c>
      <c r="D248" s="33" t="s">
        <v>35</v>
      </c>
      <c r="E248" s="33" t="s">
        <v>35</v>
      </c>
      <c r="F248" s="33" t="s">
        <v>35</v>
      </c>
      <c r="G248" s="33" t="s">
        <v>35</v>
      </c>
      <c r="H248" s="33" t="s">
        <v>35</v>
      </c>
      <c r="I248" s="33" t="s">
        <v>35</v>
      </c>
    </row>
    <row r="249" spans="1:9" ht="14.55" customHeight="1">
      <c r="A249" s="93"/>
      <c r="B249" s="75"/>
      <c r="C249" s="12" t="s">
        <v>6</v>
      </c>
      <c r="D249" s="33" t="s">
        <v>35</v>
      </c>
      <c r="E249" s="33" t="s">
        <v>35</v>
      </c>
      <c r="F249" s="33" t="s">
        <v>35</v>
      </c>
      <c r="G249" s="33" t="s">
        <v>35</v>
      </c>
      <c r="H249" s="33" t="s">
        <v>35</v>
      </c>
      <c r="I249" s="33" t="s">
        <v>35</v>
      </c>
    </row>
    <row r="250" spans="1:9" ht="14.55" customHeight="1">
      <c r="A250" s="93"/>
      <c r="B250" s="75"/>
      <c r="C250" s="12" t="s">
        <v>7</v>
      </c>
      <c r="D250" s="29">
        <v>2.06</v>
      </c>
      <c r="E250" s="42">
        <v>2</v>
      </c>
      <c r="F250" s="30">
        <f t="shared" si="12"/>
        <v>-2.9126213592233035E-2</v>
      </c>
      <c r="G250" s="47">
        <f t="shared" si="13"/>
        <v>74.023010000000014</v>
      </c>
      <c r="H250" s="47">
        <f t="shared" si="14"/>
        <v>72.219200000000001</v>
      </c>
      <c r="I250" s="55">
        <f t="shared" si="15"/>
        <v>-2.4368233607360908E-2</v>
      </c>
    </row>
    <row r="251" spans="1:9" ht="14.55" customHeight="1">
      <c r="A251" s="61" t="s">
        <v>145</v>
      </c>
      <c r="B251" s="75" t="s">
        <v>146</v>
      </c>
      <c r="C251" s="25" t="s">
        <v>5</v>
      </c>
      <c r="D251" s="29">
        <v>5.65</v>
      </c>
      <c r="E251" s="42">
        <v>5.64</v>
      </c>
      <c r="F251" s="30">
        <f t="shared" si="12"/>
        <v>-1.7699115044248982E-3</v>
      </c>
      <c r="G251" s="47">
        <f t="shared" si="13"/>
        <v>203.02427500000002</v>
      </c>
      <c r="H251" s="47">
        <f t="shared" si="14"/>
        <v>203.65814399999999</v>
      </c>
      <c r="I251" s="55">
        <f t="shared" si="15"/>
        <v>3.1221340403751016E-3</v>
      </c>
    </row>
    <row r="252" spans="1:9" ht="14.55" customHeight="1">
      <c r="A252" s="61"/>
      <c r="B252" s="75"/>
      <c r="C252" s="12" t="s">
        <v>6</v>
      </c>
      <c r="D252" s="29">
        <v>4.66</v>
      </c>
      <c r="E252" s="42">
        <v>4.6500000000000004</v>
      </c>
      <c r="F252" s="30">
        <f t="shared" si="12"/>
        <v>-2.1459227467810699E-3</v>
      </c>
      <c r="G252" s="47">
        <f t="shared" si="13"/>
        <v>167.45011000000002</v>
      </c>
      <c r="H252" s="47">
        <f t="shared" si="14"/>
        <v>167.90964000000002</v>
      </c>
      <c r="I252" s="55">
        <f t="shared" si="15"/>
        <v>2.744280072434714E-3</v>
      </c>
    </row>
    <row r="253" spans="1:9" ht="14.55" customHeight="1">
      <c r="A253" s="61"/>
      <c r="B253" s="75"/>
      <c r="C253" s="12" t="s">
        <v>7</v>
      </c>
      <c r="D253" s="29">
        <v>0.99</v>
      </c>
      <c r="E253" s="42">
        <v>0.99</v>
      </c>
      <c r="F253" s="30">
        <f t="shared" si="12"/>
        <v>0</v>
      </c>
      <c r="G253" s="47">
        <f t="shared" si="13"/>
        <v>35.574165000000001</v>
      </c>
      <c r="H253" s="47">
        <f t="shared" si="14"/>
        <v>35.748503999999997</v>
      </c>
      <c r="I253" s="55">
        <f t="shared" si="15"/>
        <v>4.9007193844183344E-3</v>
      </c>
    </row>
    <row r="254" spans="1:9" ht="14.55" customHeight="1">
      <c r="A254" s="61" t="s">
        <v>147</v>
      </c>
      <c r="B254" s="75" t="s">
        <v>148</v>
      </c>
      <c r="C254" s="25" t="s">
        <v>5</v>
      </c>
      <c r="D254" s="29">
        <v>5.6</v>
      </c>
      <c r="E254" s="42">
        <v>5.76</v>
      </c>
      <c r="F254" s="30">
        <f t="shared" si="12"/>
        <v>2.8571428571428598E-2</v>
      </c>
      <c r="G254" s="47">
        <f t="shared" si="13"/>
        <v>201.2276</v>
      </c>
      <c r="H254" s="47">
        <f t="shared" si="14"/>
        <v>207.99129600000001</v>
      </c>
      <c r="I254" s="55">
        <f t="shared" si="15"/>
        <v>3.3612168509687589E-2</v>
      </c>
    </row>
    <row r="255" spans="1:9" ht="14.55" customHeight="1">
      <c r="A255" s="61"/>
      <c r="B255" s="75"/>
      <c r="C255" s="12" t="s">
        <v>6</v>
      </c>
      <c r="D255" s="29">
        <v>4.5</v>
      </c>
      <c r="E255" s="42">
        <v>4.66</v>
      </c>
      <c r="F255" s="30">
        <f t="shared" si="12"/>
        <v>3.555555555555559E-2</v>
      </c>
      <c r="G255" s="47">
        <f t="shared" si="13"/>
        <v>161.70075</v>
      </c>
      <c r="H255" s="47">
        <f t="shared" si="14"/>
        <v>168.270736</v>
      </c>
      <c r="I255" s="55">
        <f t="shared" si="15"/>
        <v>4.0630522740308872E-2</v>
      </c>
    </row>
    <row r="256" spans="1:9" ht="14.55" customHeight="1">
      <c r="A256" s="61"/>
      <c r="B256" s="75"/>
      <c r="C256" s="12" t="s">
        <v>7</v>
      </c>
      <c r="D256" s="29">
        <v>1.1000000000000001</v>
      </c>
      <c r="E256" s="42">
        <v>1.1000000000000001</v>
      </c>
      <c r="F256" s="30">
        <f t="shared" si="12"/>
        <v>0</v>
      </c>
      <c r="G256" s="47">
        <f t="shared" si="13"/>
        <v>39.526850000000003</v>
      </c>
      <c r="H256" s="47">
        <f t="shared" si="14"/>
        <v>39.720560000000006</v>
      </c>
      <c r="I256" s="55">
        <f t="shared" si="15"/>
        <v>4.9007193844185131E-3</v>
      </c>
    </row>
    <row r="257" spans="1:9" ht="14.55" customHeight="1">
      <c r="A257" s="61" t="s">
        <v>149</v>
      </c>
      <c r="B257" s="75" t="s">
        <v>150</v>
      </c>
      <c r="C257" s="25" t="s">
        <v>5</v>
      </c>
      <c r="D257" s="29">
        <v>6.6</v>
      </c>
      <c r="E257" s="42">
        <v>6.63</v>
      </c>
      <c r="F257" s="30">
        <f t="shared" si="12"/>
        <v>4.5454545454545834E-3</v>
      </c>
      <c r="G257" s="47">
        <f t="shared" si="13"/>
        <v>237.1611</v>
      </c>
      <c r="H257" s="47">
        <f t="shared" si="14"/>
        <v>239.40664799999999</v>
      </c>
      <c r="I257" s="55">
        <f t="shared" si="15"/>
        <v>9.4684499270748252E-3</v>
      </c>
    </row>
    <row r="258" spans="1:9" ht="14.55" customHeight="1">
      <c r="A258" s="61"/>
      <c r="B258" s="75"/>
      <c r="C258" s="12" t="s">
        <v>6</v>
      </c>
      <c r="D258" s="29">
        <v>5.31</v>
      </c>
      <c r="E258" s="42">
        <v>5.34</v>
      </c>
      <c r="F258" s="30">
        <f t="shared" si="12"/>
        <v>5.6497175141243406E-3</v>
      </c>
      <c r="G258" s="47">
        <f t="shared" si="13"/>
        <v>190.80688499999999</v>
      </c>
      <c r="H258" s="47">
        <f t="shared" si="14"/>
        <v>192.825264</v>
      </c>
      <c r="I258" s="55">
        <f t="shared" si="15"/>
        <v>1.0578124578680743E-2</v>
      </c>
    </row>
    <row r="259" spans="1:9" ht="14.55" customHeight="1">
      <c r="A259" s="61"/>
      <c r="B259" s="75"/>
      <c r="C259" s="12" t="s">
        <v>7</v>
      </c>
      <c r="D259" s="29">
        <v>1.29</v>
      </c>
      <c r="E259" s="42">
        <v>1.29</v>
      </c>
      <c r="F259" s="30">
        <f t="shared" si="12"/>
        <v>0</v>
      </c>
      <c r="G259" s="47">
        <f t="shared" si="13"/>
        <v>46.354215000000003</v>
      </c>
      <c r="H259" s="47">
        <f t="shared" si="14"/>
        <v>46.581384</v>
      </c>
      <c r="I259" s="55">
        <f t="shared" si="15"/>
        <v>4.9007193844183613E-3</v>
      </c>
    </row>
    <row r="260" spans="1:9" ht="21.45" customHeight="1">
      <c r="A260" s="61" t="s">
        <v>151</v>
      </c>
      <c r="B260" s="75" t="s">
        <v>152</v>
      </c>
      <c r="C260" s="25" t="s">
        <v>5</v>
      </c>
      <c r="D260" s="29">
        <v>6.67</v>
      </c>
      <c r="E260" s="42">
        <v>6.7</v>
      </c>
      <c r="F260" s="30">
        <f t="shared" si="12"/>
        <v>4.497751124437818E-3</v>
      </c>
      <c r="G260" s="47">
        <f t="shared" si="13"/>
        <v>239.676445</v>
      </c>
      <c r="H260" s="47">
        <f t="shared" si="14"/>
        <v>241.93432000000001</v>
      </c>
      <c r="I260" s="55">
        <f t="shared" si="15"/>
        <v>9.4205127249780956E-3</v>
      </c>
    </row>
    <row r="261" spans="1:9" ht="21.45" customHeight="1">
      <c r="A261" s="61"/>
      <c r="B261" s="75"/>
      <c r="C261" s="12" t="s">
        <v>6</v>
      </c>
      <c r="D261" s="29">
        <v>5.31</v>
      </c>
      <c r="E261" s="42">
        <v>5.34</v>
      </c>
      <c r="F261" s="30">
        <f t="shared" si="12"/>
        <v>5.6497175141243406E-3</v>
      </c>
      <c r="G261" s="47">
        <f t="shared" si="13"/>
        <v>190.80688499999999</v>
      </c>
      <c r="H261" s="47">
        <f t="shared" si="14"/>
        <v>192.825264</v>
      </c>
      <c r="I261" s="55">
        <f t="shared" si="15"/>
        <v>1.0578124578680743E-2</v>
      </c>
    </row>
    <row r="262" spans="1:9" ht="21.45" customHeight="1">
      <c r="A262" s="61"/>
      <c r="B262" s="75"/>
      <c r="C262" s="12" t="s">
        <v>7</v>
      </c>
      <c r="D262" s="29">
        <v>1.36</v>
      </c>
      <c r="E262" s="42">
        <v>1.36</v>
      </c>
      <c r="F262" s="30">
        <f t="shared" si="12"/>
        <v>0</v>
      </c>
      <c r="G262" s="47">
        <f t="shared" si="13"/>
        <v>48.869560000000007</v>
      </c>
      <c r="H262" s="47">
        <f t="shared" si="14"/>
        <v>49.109056000000002</v>
      </c>
      <c r="I262" s="55">
        <f t="shared" si="15"/>
        <v>4.9007193844183465E-3</v>
      </c>
    </row>
    <row r="263" spans="1:9" ht="14.55" customHeight="1">
      <c r="A263" s="61" t="s">
        <v>153</v>
      </c>
      <c r="B263" s="75" t="s">
        <v>154</v>
      </c>
      <c r="C263" s="25" t="s">
        <v>5</v>
      </c>
      <c r="D263" s="29">
        <v>8.3699999999999992</v>
      </c>
      <c r="E263" s="42">
        <v>8.44</v>
      </c>
      <c r="F263" s="30">
        <f t="shared" si="12"/>
        <v>8.3632019115890428E-3</v>
      </c>
      <c r="G263" s="47">
        <f t="shared" si="13"/>
        <v>300.763395</v>
      </c>
      <c r="H263" s="47">
        <f t="shared" si="14"/>
        <v>304.76502399999998</v>
      </c>
      <c r="I263" s="55">
        <f t="shared" si="15"/>
        <v>1.3304907001731311E-2</v>
      </c>
    </row>
    <row r="264" spans="1:9" ht="14.55" customHeight="1">
      <c r="A264" s="61"/>
      <c r="B264" s="75"/>
      <c r="C264" s="12" t="s">
        <v>6</v>
      </c>
      <c r="D264" s="29">
        <v>6.36</v>
      </c>
      <c r="E264" s="42">
        <v>6.42</v>
      </c>
      <c r="F264" s="30">
        <f t="shared" si="12"/>
        <v>9.4339622641508823E-3</v>
      </c>
      <c r="G264" s="47">
        <f t="shared" si="13"/>
        <v>228.53706000000003</v>
      </c>
      <c r="H264" s="47">
        <f t="shared" si="14"/>
        <v>231.823632</v>
      </c>
      <c r="I264" s="55">
        <f t="shared" si="15"/>
        <v>1.4380914850309083E-2</v>
      </c>
    </row>
    <row r="265" spans="1:9" ht="14.55" customHeight="1">
      <c r="A265" s="61"/>
      <c r="B265" s="75"/>
      <c r="C265" s="12" t="s">
        <v>7</v>
      </c>
      <c r="D265" s="29">
        <v>2.0099999999999998</v>
      </c>
      <c r="E265" s="42">
        <v>2.02</v>
      </c>
      <c r="F265" s="30">
        <f t="shared" si="12"/>
        <v>4.975124378109568E-3</v>
      </c>
      <c r="G265" s="47">
        <f t="shared" si="13"/>
        <v>72.226334999999992</v>
      </c>
      <c r="H265" s="47">
        <f t="shared" si="14"/>
        <v>72.941392000000008</v>
      </c>
      <c r="I265" s="55">
        <f t="shared" si="15"/>
        <v>9.9002254510078061E-3</v>
      </c>
    </row>
    <row r="266" spans="1:9" ht="14.55" customHeight="1">
      <c r="A266" s="61" t="s">
        <v>155</v>
      </c>
      <c r="B266" s="75" t="s">
        <v>156</v>
      </c>
      <c r="C266" s="25" t="s">
        <v>5</v>
      </c>
      <c r="D266" s="29">
        <v>5.0599999999999996</v>
      </c>
      <c r="E266" s="42">
        <v>5.08</v>
      </c>
      <c r="F266" s="30">
        <f t="shared" si="12"/>
        <v>3.952569169960566E-3</v>
      </c>
      <c r="G266" s="47">
        <f t="shared" si="13"/>
        <v>181.82351</v>
      </c>
      <c r="H266" s="47">
        <f t="shared" si="14"/>
        <v>183.436768</v>
      </c>
      <c r="I266" s="55">
        <f t="shared" si="15"/>
        <v>8.8726589867284041E-3</v>
      </c>
    </row>
    <row r="267" spans="1:9" ht="14.55" customHeight="1">
      <c r="A267" s="61"/>
      <c r="B267" s="75"/>
      <c r="C267" s="12" t="s">
        <v>6</v>
      </c>
      <c r="D267" s="29">
        <v>3.71</v>
      </c>
      <c r="E267" s="42">
        <v>3.73</v>
      </c>
      <c r="F267" s="30">
        <f t="shared" si="12"/>
        <v>5.3908355795148294E-3</v>
      </c>
      <c r="G267" s="47">
        <f t="shared" si="13"/>
        <v>133.31328500000001</v>
      </c>
      <c r="H267" s="47">
        <f t="shared" si="14"/>
        <v>134.68880799999999</v>
      </c>
      <c r="I267" s="55">
        <f t="shared" si="15"/>
        <v>1.0317973936355907E-2</v>
      </c>
    </row>
    <row r="268" spans="1:9" ht="14.55" customHeight="1">
      <c r="A268" s="61"/>
      <c r="B268" s="75"/>
      <c r="C268" s="12" t="s">
        <v>7</v>
      </c>
      <c r="D268" s="29">
        <v>1.35</v>
      </c>
      <c r="E268" s="42">
        <v>1.35</v>
      </c>
      <c r="F268" s="30">
        <f t="shared" si="12"/>
        <v>0</v>
      </c>
      <c r="G268" s="47">
        <f t="shared" si="13"/>
        <v>48.510225000000005</v>
      </c>
      <c r="H268" s="47">
        <f t="shared" si="14"/>
        <v>48.747960000000006</v>
      </c>
      <c r="I268" s="55">
        <f t="shared" si="15"/>
        <v>4.9007193844184532E-3</v>
      </c>
    </row>
    <row r="269" spans="1:9" ht="14.55" customHeight="1">
      <c r="A269" s="61" t="s">
        <v>157</v>
      </c>
      <c r="B269" s="75" t="s">
        <v>158</v>
      </c>
      <c r="C269" s="25" t="s">
        <v>5</v>
      </c>
      <c r="D269" s="29">
        <v>6.89</v>
      </c>
      <c r="E269" s="42">
        <v>7.03</v>
      </c>
      <c r="F269" s="30">
        <f t="shared" si="12"/>
        <v>2.0319303338171345E-2</v>
      </c>
      <c r="G269" s="47">
        <f t="shared" si="13"/>
        <v>247.58181500000001</v>
      </c>
      <c r="H269" s="47">
        <f t="shared" si="14"/>
        <v>253.85048800000001</v>
      </c>
      <c r="I269" s="55">
        <f t="shared" si="15"/>
        <v>2.5319601926336983E-2</v>
      </c>
    </row>
    <row r="270" spans="1:9" ht="14.55" customHeight="1">
      <c r="A270" s="61"/>
      <c r="B270" s="75"/>
      <c r="C270" s="12" t="s">
        <v>6</v>
      </c>
      <c r="D270" s="29">
        <v>4.87</v>
      </c>
      <c r="E270" s="42">
        <v>5.0199999999999996</v>
      </c>
      <c r="F270" s="30">
        <f t="shared" si="12"/>
        <v>3.0800821355236031E-2</v>
      </c>
      <c r="G270" s="47">
        <f t="shared" si="13"/>
        <v>174.99614500000001</v>
      </c>
      <c r="H270" s="47">
        <f t="shared" si="14"/>
        <v>181.27019199999998</v>
      </c>
      <c r="I270" s="55">
        <f t="shared" si="15"/>
        <v>3.5852486921926004E-2</v>
      </c>
    </row>
    <row r="271" spans="1:9" ht="14.55" customHeight="1">
      <c r="A271" s="61"/>
      <c r="B271" s="75"/>
      <c r="C271" s="12" t="s">
        <v>7</v>
      </c>
      <c r="D271" s="29">
        <v>2.02</v>
      </c>
      <c r="E271" s="42">
        <v>2.0099999999999998</v>
      </c>
      <c r="F271" s="30">
        <f t="shared" si="12"/>
        <v>-4.950495049505065E-3</v>
      </c>
      <c r="G271" s="47">
        <f t="shared" si="13"/>
        <v>72.585670000000007</v>
      </c>
      <c r="H271" s="47">
        <f t="shared" si="14"/>
        <v>72.58029599999999</v>
      </c>
      <c r="I271" s="55">
        <f t="shared" si="15"/>
        <v>-7.4036652138328833E-5</v>
      </c>
    </row>
    <row r="272" spans="1:9" ht="14.55" customHeight="1">
      <c r="A272" s="93" t="s">
        <v>159</v>
      </c>
      <c r="B272" s="75" t="s">
        <v>160</v>
      </c>
      <c r="C272" s="25" t="s">
        <v>5</v>
      </c>
      <c r="D272" s="33" t="s">
        <v>35</v>
      </c>
      <c r="E272" s="33" t="s">
        <v>35</v>
      </c>
      <c r="F272" s="33" t="s">
        <v>35</v>
      </c>
      <c r="G272" s="33" t="s">
        <v>35</v>
      </c>
      <c r="H272" s="33" t="s">
        <v>35</v>
      </c>
      <c r="I272" s="33" t="s">
        <v>35</v>
      </c>
    </row>
    <row r="273" spans="1:9" ht="14.55" customHeight="1">
      <c r="A273" s="93"/>
      <c r="B273" s="75"/>
      <c r="C273" s="12" t="s">
        <v>6</v>
      </c>
      <c r="D273" s="33" t="s">
        <v>35</v>
      </c>
      <c r="E273" s="33" t="s">
        <v>35</v>
      </c>
      <c r="F273" s="33" t="s">
        <v>35</v>
      </c>
      <c r="G273" s="33" t="s">
        <v>35</v>
      </c>
      <c r="H273" s="33" t="s">
        <v>35</v>
      </c>
      <c r="I273" s="33" t="s">
        <v>35</v>
      </c>
    </row>
    <row r="274" spans="1:9" ht="14.55" customHeight="1">
      <c r="A274" s="93"/>
      <c r="B274" s="75"/>
      <c r="C274" s="12" t="s">
        <v>7</v>
      </c>
      <c r="D274" s="29">
        <v>2.0699999999999998</v>
      </c>
      <c r="E274" s="42">
        <v>2.02</v>
      </c>
      <c r="F274" s="30">
        <f t="shared" si="12"/>
        <v>-2.4154589371980593E-2</v>
      </c>
      <c r="G274" s="47">
        <f t="shared" si="13"/>
        <v>74.382345000000001</v>
      </c>
      <c r="H274" s="47">
        <f t="shared" si="14"/>
        <v>72.941392000000008</v>
      </c>
      <c r="I274" s="55">
        <f t="shared" si="15"/>
        <v>-1.937224485192008E-2</v>
      </c>
    </row>
    <row r="275" spans="1:9" ht="14.55" customHeight="1">
      <c r="A275" s="93" t="s">
        <v>161</v>
      </c>
      <c r="B275" s="75" t="s">
        <v>162</v>
      </c>
      <c r="C275" s="25" t="s">
        <v>5</v>
      </c>
      <c r="D275" s="33" t="s">
        <v>35</v>
      </c>
      <c r="E275" s="33" t="s">
        <v>35</v>
      </c>
      <c r="F275" s="33" t="s">
        <v>35</v>
      </c>
      <c r="G275" s="33" t="s">
        <v>35</v>
      </c>
      <c r="H275" s="33" t="s">
        <v>35</v>
      </c>
      <c r="I275" s="33" t="s">
        <v>35</v>
      </c>
    </row>
    <row r="276" spans="1:9" ht="14.55" customHeight="1">
      <c r="A276" s="93"/>
      <c r="B276" s="75"/>
      <c r="C276" s="12" t="s">
        <v>6</v>
      </c>
      <c r="D276" s="33" t="s">
        <v>35</v>
      </c>
      <c r="E276" s="33" t="s">
        <v>35</v>
      </c>
      <c r="F276" s="33" t="s">
        <v>35</v>
      </c>
      <c r="G276" s="33" t="s">
        <v>35</v>
      </c>
      <c r="H276" s="33" t="s">
        <v>35</v>
      </c>
      <c r="I276" s="33" t="s">
        <v>35</v>
      </c>
    </row>
    <row r="277" spans="1:9" ht="14.55" customHeight="1">
      <c r="A277" s="93"/>
      <c r="B277" s="75"/>
      <c r="C277" s="12" t="s">
        <v>7</v>
      </c>
      <c r="D277" s="29">
        <v>2.6</v>
      </c>
      <c r="E277" s="42">
        <v>2.5299999999999998</v>
      </c>
      <c r="F277" s="30">
        <f t="shared" ref="F277:F339" si="16">SUM(E277-D277)/D277</f>
        <v>-2.6923076923077032E-2</v>
      </c>
      <c r="G277" s="47">
        <f t="shared" ref="G276:G339" si="17">SUM(D277*35.9335)</f>
        <v>93.42710000000001</v>
      </c>
      <c r="H277" s="47">
        <f t="shared" ref="H276:H339" si="18">SUM(E277*36.1096)</f>
        <v>91.357287999999997</v>
      </c>
      <c r="I277" s="55">
        <f t="shared" ref="I276:I339" si="19">SUM(H277-G277)/G277</f>
        <v>-2.2154299983623733E-2</v>
      </c>
    </row>
    <row r="278" spans="1:9" ht="14.55" customHeight="1">
      <c r="A278" s="61" t="s">
        <v>163</v>
      </c>
      <c r="B278" s="75" t="s">
        <v>164</v>
      </c>
      <c r="C278" s="25" t="s">
        <v>5</v>
      </c>
      <c r="D278" s="29">
        <v>6.49</v>
      </c>
      <c r="E278" s="42">
        <v>6.54</v>
      </c>
      <c r="F278" s="30">
        <f t="shared" si="16"/>
        <v>7.7041602465331002E-3</v>
      </c>
      <c r="G278" s="47">
        <f t="shared" si="17"/>
        <v>233.20841500000003</v>
      </c>
      <c r="H278" s="47">
        <f t="shared" si="18"/>
        <v>236.15678400000002</v>
      </c>
      <c r="I278" s="55">
        <f t="shared" si="19"/>
        <v>1.2642635558412354E-2</v>
      </c>
    </row>
    <row r="279" spans="1:9" ht="14.55" customHeight="1">
      <c r="A279" s="61"/>
      <c r="B279" s="75"/>
      <c r="C279" s="12" t="s">
        <v>6</v>
      </c>
      <c r="D279" s="29">
        <v>4.8499999999999996</v>
      </c>
      <c r="E279" s="42">
        <v>4.9000000000000004</v>
      </c>
      <c r="F279" s="30">
        <f t="shared" si="16"/>
        <v>1.0309278350515611E-2</v>
      </c>
      <c r="G279" s="47">
        <f t="shared" si="17"/>
        <v>174.27747500000001</v>
      </c>
      <c r="H279" s="47">
        <f t="shared" si="18"/>
        <v>176.93704000000002</v>
      </c>
      <c r="I279" s="55">
        <f t="shared" si="19"/>
        <v>1.5260520615185725E-2</v>
      </c>
    </row>
    <row r="280" spans="1:9" ht="14.55" customHeight="1">
      <c r="A280" s="61"/>
      <c r="B280" s="75"/>
      <c r="C280" s="12" t="s">
        <v>7</v>
      </c>
      <c r="D280" s="29">
        <v>1.64</v>
      </c>
      <c r="E280" s="42">
        <v>1.64</v>
      </c>
      <c r="F280" s="30">
        <f t="shared" si="16"/>
        <v>0</v>
      </c>
      <c r="G280" s="47">
        <f t="shared" si="17"/>
        <v>58.93094</v>
      </c>
      <c r="H280" s="47">
        <f t="shared" si="18"/>
        <v>59.219743999999999</v>
      </c>
      <c r="I280" s="55">
        <f t="shared" si="19"/>
        <v>4.900719384418422E-3</v>
      </c>
    </row>
    <row r="281" spans="1:9" ht="14.55" customHeight="1">
      <c r="A281" s="61" t="s">
        <v>165</v>
      </c>
      <c r="B281" s="75" t="s">
        <v>166</v>
      </c>
      <c r="C281" s="25" t="s">
        <v>5</v>
      </c>
      <c r="D281" s="29">
        <v>1.28</v>
      </c>
      <c r="E281" s="42">
        <v>1.28</v>
      </c>
      <c r="F281" s="30">
        <f t="shared" si="16"/>
        <v>0</v>
      </c>
      <c r="G281" s="47">
        <f t="shared" si="17"/>
        <v>45.994880000000002</v>
      </c>
      <c r="H281" s="47">
        <f t="shared" si="18"/>
        <v>46.220288000000004</v>
      </c>
      <c r="I281" s="55">
        <f t="shared" si="19"/>
        <v>4.900719384418474E-3</v>
      </c>
    </row>
    <row r="282" spans="1:9" ht="14.55" customHeight="1">
      <c r="A282" s="61"/>
      <c r="B282" s="75"/>
      <c r="C282" s="12" t="s">
        <v>6</v>
      </c>
      <c r="D282" s="29">
        <v>0.59</v>
      </c>
      <c r="E282" s="42">
        <v>0.59</v>
      </c>
      <c r="F282" s="30">
        <f t="shared" si="16"/>
        <v>0</v>
      </c>
      <c r="G282" s="47">
        <f t="shared" si="17"/>
        <v>21.200765000000001</v>
      </c>
      <c r="H282" s="47">
        <f t="shared" si="18"/>
        <v>21.304663999999999</v>
      </c>
      <c r="I282" s="55">
        <f t="shared" si="19"/>
        <v>4.9007193844183648E-3</v>
      </c>
    </row>
    <row r="283" spans="1:9" ht="14.55" customHeight="1">
      <c r="A283" s="61"/>
      <c r="B283" s="75"/>
      <c r="C283" s="12" t="s">
        <v>7</v>
      </c>
      <c r="D283" s="29">
        <v>0.69</v>
      </c>
      <c r="E283" s="42">
        <v>0.69</v>
      </c>
      <c r="F283" s="30">
        <f t="shared" si="16"/>
        <v>0</v>
      </c>
      <c r="G283" s="47">
        <f t="shared" si="17"/>
        <v>24.794114999999998</v>
      </c>
      <c r="H283" s="47">
        <f t="shared" si="18"/>
        <v>24.915623999999998</v>
      </c>
      <c r="I283" s="55">
        <f t="shared" si="19"/>
        <v>4.9007193844184255E-3</v>
      </c>
    </row>
    <row r="284" spans="1:9" ht="14.55" customHeight="1">
      <c r="A284" s="61" t="s">
        <v>167</v>
      </c>
      <c r="B284" s="75" t="s">
        <v>168</v>
      </c>
      <c r="C284" s="25" t="s">
        <v>5</v>
      </c>
      <c r="D284" s="33" t="s">
        <v>35</v>
      </c>
      <c r="E284" s="33" t="s">
        <v>35</v>
      </c>
      <c r="F284" s="33" t="s">
        <v>35</v>
      </c>
      <c r="G284" s="33" t="s">
        <v>35</v>
      </c>
      <c r="H284" s="33" t="s">
        <v>35</v>
      </c>
      <c r="I284" s="33" t="s">
        <v>35</v>
      </c>
    </row>
    <row r="285" spans="1:9" ht="14.55" customHeight="1">
      <c r="A285" s="61"/>
      <c r="B285" s="75"/>
      <c r="C285" s="12" t="s">
        <v>6</v>
      </c>
      <c r="D285" s="33" t="s">
        <v>35</v>
      </c>
      <c r="E285" s="33" t="s">
        <v>35</v>
      </c>
      <c r="F285" s="33" t="s">
        <v>35</v>
      </c>
      <c r="G285" s="33" t="s">
        <v>35</v>
      </c>
      <c r="H285" s="33" t="s">
        <v>35</v>
      </c>
      <c r="I285" s="33" t="s">
        <v>35</v>
      </c>
    </row>
    <row r="286" spans="1:9" ht="14.55" customHeight="1">
      <c r="A286" s="61"/>
      <c r="B286" s="75"/>
      <c r="C286" s="12" t="s">
        <v>7</v>
      </c>
      <c r="D286" s="33" t="s">
        <v>35</v>
      </c>
      <c r="E286" s="33" t="s">
        <v>35</v>
      </c>
      <c r="F286" s="33" t="s">
        <v>35</v>
      </c>
      <c r="G286" s="33" t="s">
        <v>35</v>
      </c>
      <c r="H286" s="33" t="s">
        <v>35</v>
      </c>
      <c r="I286" s="33" t="s">
        <v>35</v>
      </c>
    </row>
    <row r="287" spans="1:9" ht="14.55" customHeight="1">
      <c r="A287" s="63" t="s">
        <v>316</v>
      </c>
      <c r="B287" s="75" t="s">
        <v>289</v>
      </c>
      <c r="C287" s="25" t="s">
        <v>5</v>
      </c>
      <c r="D287" s="29">
        <v>5.35</v>
      </c>
      <c r="E287" s="42">
        <v>5.45</v>
      </c>
      <c r="F287" s="30">
        <f t="shared" si="16"/>
        <v>1.8691588785046828E-2</v>
      </c>
      <c r="G287" s="47">
        <f t="shared" si="17"/>
        <v>192.244225</v>
      </c>
      <c r="H287" s="47">
        <f t="shared" si="18"/>
        <v>196.79732000000001</v>
      </c>
      <c r="I287" s="55">
        <f t="shared" si="19"/>
        <v>2.3683910400949693E-2</v>
      </c>
    </row>
    <row r="288" spans="1:9" ht="14.55" customHeight="1">
      <c r="A288" s="63"/>
      <c r="B288" s="75"/>
      <c r="C288" s="12" t="s">
        <v>6</v>
      </c>
      <c r="D288" s="29">
        <v>4.6900000000000004</v>
      </c>
      <c r="E288" s="42">
        <v>4.78</v>
      </c>
      <c r="F288" s="30">
        <f t="shared" si="16"/>
        <v>1.9189765458422142E-2</v>
      </c>
      <c r="G288" s="47">
        <f t="shared" si="17"/>
        <v>168.52811500000001</v>
      </c>
      <c r="H288" s="47">
        <f t="shared" si="18"/>
        <v>172.60388800000001</v>
      </c>
      <c r="I288" s="55">
        <f t="shared" si="19"/>
        <v>2.4184528498405133E-2</v>
      </c>
    </row>
    <row r="289" spans="1:9" ht="14.55" customHeight="1">
      <c r="A289" s="63"/>
      <c r="B289" s="75"/>
      <c r="C289" s="12" t="s">
        <v>7</v>
      </c>
      <c r="D289" s="29">
        <v>0.66</v>
      </c>
      <c r="E289" s="42">
        <v>0.67</v>
      </c>
      <c r="F289" s="30">
        <f t="shared" si="16"/>
        <v>1.5151515151515164E-2</v>
      </c>
      <c r="G289" s="47">
        <f t="shared" si="17"/>
        <v>23.716110000000004</v>
      </c>
      <c r="H289" s="47">
        <f t="shared" si="18"/>
        <v>24.193432000000001</v>
      </c>
      <c r="I289" s="55">
        <f t="shared" si="19"/>
        <v>2.0126487859939816E-2</v>
      </c>
    </row>
    <row r="290" spans="1:9" ht="14.55" customHeight="1">
      <c r="A290" s="63" t="s">
        <v>317</v>
      </c>
      <c r="B290" s="75" t="s">
        <v>290</v>
      </c>
      <c r="C290" s="25" t="s">
        <v>5</v>
      </c>
      <c r="D290" s="29">
        <v>6.92</v>
      </c>
      <c r="E290" s="42">
        <v>7</v>
      </c>
      <c r="F290" s="30">
        <f t="shared" si="16"/>
        <v>1.1560693641618507E-2</v>
      </c>
      <c r="G290" s="47">
        <f t="shared" si="17"/>
        <v>248.65982000000002</v>
      </c>
      <c r="H290" s="47">
        <f t="shared" si="18"/>
        <v>252.7672</v>
      </c>
      <c r="I290" s="55">
        <f t="shared" si="19"/>
        <v>1.6518068741463648E-2</v>
      </c>
    </row>
    <row r="291" spans="1:9" ht="14.55" customHeight="1">
      <c r="A291" s="63"/>
      <c r="B291" s="75"/>
      <c r="C291" s="12" t="s">
        <v>6</v>
      </c>
      <c r="D291" s="29">
        <v>5.89</v>
      </c>
      <c r="E291" s="42">
        <v>5.96</v>
      </c>
      <c r="F291" s="30">
        <f t="shared" si="16"/>
        <v>1.1884550084889693E-2</v>
      </c>
      <c r="G291" s="47">
        <f t="shared" si="17"/>
        <v>211.648315</v>
      </c>
      <c r="H291" s="47">
        <f t="shared" si="18"/>
        <v>215.21321599999999</v>
      </c>
      <c r="I291" s="55">
        <f t="shared" si="19"/>
        <v>1.6843512314284156E-2</v>
      </c>
    </row>
    <row r="292" spans="1:9" ht="14.55" customHeight="1">
      <c r="A292" s="63"/>
      <c r="B292" s="75"/>
      <c r="C292" s="12" t="s">
        <v>7</v>
      </c>
      <c r="D292" s="29">
        <v>1.03</v>
      </c>
      <c r="E292" s="42">
        <v>1.04</v>
      </c>
      <c r="F292" s="30">
        <f t="shared" si="16"/>
        <v>9.7087378640776777E-3</v>
      </c>
      <c r="G292" s="47">
        <f t="shared" si="17"/>
        <v>37.011505000000007</v>
      </c>
      <c r="H292" s="47">
        <f t="shared" si="18"/>
        <v>37.553984</v>
      </c>
      <c r="I292" s="55">
        <f t="shared" si="19"/>
        <v>1.4657037048344642E-2</v>
      </c>
    </row>
    <row r="293" spans="1:9" ht="14.55" customHeight="1">
      <c r="A293" s="63" t="s">
        <v>318</v>
      </c>
      <c r="B293" s="75" t="s">
        <v>291</v>
      </c>
      <c r="C293" s="25" t="s">
        <v>5</v>
      </c>
      <c r="D293" s="29">
        <v>9.7200000000000006</v>
      </c>
      <c r="E293" s="42">
        <v>9.8000000000000007</v>
      </c>
      <c r="F293" s="30">
        <f t="shared" si="16"/>
        <v>8.2304526748971252E-3</v>
      </c>
      <c r="G293" s="47">
        <f t="shared" si="17"/>
        <v>349.27362000000005</v>
      </c>
      <c r="H293" s="47">
        <f t="shared" si="18"/>
        <v>353.87408000000005</v>
      </c>
      <c r="I293" s="55">
        <f t="shared" si="19"/>
        <v>1.3171507198281959E-2</v>
      </c>
    </row>
    <row r="294" spans="1:9" ht="14.55" customHeight="1">
      <c r="A294" s="63"/>
      <c r="B294" s="75"/>
      <c r="C294" s="12" t="s">
        <v>6</v>
      </c>
      <c r="D294" s="29">
        <v>8.2200000000000006</v>
      </c>
      <c r="E294" s="42">
        <v>8.3000000000000007</v>
      </c>
      <c r="F294" s="30">
        <f t="shared" si="16"/>
        <v>9.7323600973236082E-3</v>
      </c>
      <c r="G294" s="47">
        <f t="shared" si="17"/>
        <v>295.37337000000002</v>
      </c>
      <c r="H294" s="47">
        <f t="shared" si="18"/>
        <v>299.70968000000005</v>
      </c>
      <c r="I294" s="55">
        <f t="shared" si="19"/>
        <v>1.4680775047527222E-2</v>
      </c>
    </row>
    <row r="295" spans="1:9" ht="14.55" customHeight="1">
      <c r="A295" s="63"/>
      <c r="B295" s="75"/>
      <c r="C295" s="12" t="s">
        <v>7</v>
      </c>
      <c r="D295" s="29">
        <v>1.5</v>
      </c>
      <c r="E295" s="42">
        <v>1.5</v>
      </c>
      <c r="F295" s="30">
        <f t="shared" si="16"/>
        <v>0</v>
      </c>
      <c r="G295" s="47">
        <f t="shared" si="17"/>
        <v>53.90025</v>
      </c>
      <c r="H295" s="47">
        <f t="shared" si="18"/>
        <v>54.164400000000001</v>
      </c>
      <c r="I295" s="55">
        <f t="shared" si="19"/>
        <v>4.9007193844184541E-3</v>
      </c>
    </row>
    <row r="296" spans="1:9" ht="14.55" customHeight="1">
      <c r="A296" s="63" t="s">
        <v>319</v>
      </c>
      <c r="B296" s="75" t="s">
        <v>288</v>
      </c>
      <c r="C296" s="25" t="s">
        <v>5</v>
      </c>
      <c r="D296" s="29">
        <v>5.86</v>
      </c>
      <c r="E296" s="42">
        <v>5.91</v>
      </c>
      <c r="F296" s="30">
        <f t="shared" si="16"/>
        <v>8.5324232081910954E-3</v>
      </c>
      <c r="G296" s="47">
        <f t="shared" si="17"/>
        <v>210.57031000000003</v>
      </c>
      <c r="H296" s="47">
        <f t="shared" si="18"/>
        <v>213.407736</v>
      </c>
      <c r="I296" s="55">
        <f t="shared" si="19"/>
        <v>1.3474957604421842E-2</v>
      </c>
    </row>
    <row r="297" spans="1:9" ht="14.55" customHeight="1">
      <c r="A297" s="63"/>
      <c r="B297" s="75"/>
      <c r="C297" s="12" t="s">
        <v>6</v>
      </c>
      <c r="D297" s="29">
        <v>4.84</v>
      </c>
      <c r="E297" s="42">
        <v>4.9000000000000004</v>
      </c>
      <c r="F297" s="30">
        <f t="shared" si="16"/>
        <v>1.2396694214876136E-2</v>
      </c>
      <c r="G297" s="47">
        <f t="shared" si="17"/>
        <v>173.91813999999999</v>
      </c>
      <c r="H297" s="47">
        <f t="shared" si="18"/>
        <v>176.93704000000002</v>
      </c>
      <c r="I297" s="55">
        <f t="shared" si="19"/>
        <v>1.7358166318936198E-2</v>
      </c>
    </row>
    <row r="298" spans="1:9" ht="14.55" customHeight="1">
      <c r="A298" s="63"/>
      <c r="B298" s="75"/>
      <c r="C298" s="12" t="s">
        <v>7</v>
      </c>
      <c r="D298" s="29">
        <v>1.02</v>
      </c>
      <c r="E298" s="42">
        <v>1.01</v>
      </c>
      <c r="F298" s="30">
        <f t="shared" si="16"/>
        <v>-9.8039215686274595E-3</v>
      </c>
      <c r="G298" s="47">
        <f t="shared" si="17"/>
        <v>36.652170000000005</v>
      </c>
      <c r="H298" s="47">
        <f t="shared" si="18"/>
        <v>36.470696000000004</v>
      </c>
      <c r="I298" s="55">
        <f t="shared" si="19"/>
        <v>-4.9512484526837413E-3</v>
      </c>
    </row>
    <row r="299" spans="1:9" ht="14.55" customHeight="1">
      <c r="A299" s="63" t="s">
        <v>320</v>
      </c>
      <c r="B299" s="75" t="s">
        <v>292</v>
      </c>
      <c r="C299" s="25" t="s">
        <v>5</v>
      </c>
      <c r="D299" s="29">
        <v>8.89</v>
      </c>
      <c r="E299" s="42">
        <v>8.98</v>
      </c>
      <c r="F299" s="30">
        <f t="shared" si="16"/>
        <v>1.0123734533183335E-2</v>
      </c>
      <c r="G299" s="47">
        <f t="shared" si="17"/>
        <v>319.44881500000002</v>
      </c>
      <c r="H299" s="47">
        <f t="shared" si="18"/>
        <v>324.264208</v>
      </c>
      <c r="I299" s="55">
        <f t="shared" si="19"/>
        <v>1.5074067499671181E-2</v>
      </c>
    </row>
    <row r="300" spans="1:9" ht="14.55" customHeight="1">
      <c r="A300" s="63"/>
      <c r="B300" s="75"/>
      <c r="C300" s="12" t="s">
        <v>6</v>
      </c>
      <c r="D300" s="29">
        <v>7.71</v>
      </c>
      <c r="E300" s="42">
        <v>7.8</v>
      </c>
      <c r="F300" s="30">
        <f t="shared" si="16"/>
        <v>1.1673151750972744E-2</v>
      </c>
      <c r="G300" s="47">
        <f t="shared" si="17"/>
        <v>277.04728499999999</v>
      </c>
      <c r="H300" s="47">
        <f t="shared" si="18"/>
        <v>281.65487999999999</v>
      </c>
      <c r="I300" s="55">
        <f t="shared" si="19"/>
        <v>1.6631077976454467E-2</v>
      </c>
    </row>
    <row r="301" spans="1:9" ht="14.55" customHeight="1">
      <c r="A301" s="63"/>
      <c r="B301" s="75"/>
      <c r="C301" s="12" t="s">
        <v>7</v>
      </c>
      <c r="D301" s="29">
        <v>1.18</v>
      </c>
      <c r="E301" s="42">
        <v>1.18</v>
      </c>
      <c r="F301" s="30">
        <f t="shared" si="16"/>
        <v>0</v>
      </c>
      <c r="G301" s="47">
        <f t="shared" si="17"/>
        <v>42.401530000000001</v>
      </c>
      <c r="H301" s="47">
        <f t="shared" si="18"/>
        <v>42.609327999999998</v>
      </c>
      <c r="I301" s="55">
        <f t="shared" si="19"/>
        <v>4.9007193844183648E-3</v>
      </c>
    </row>
    <row r="302" spans="1:9" ht="14.55" customHeight="1">
      <c r="A302" s="61" t="s">
        <v>169</v>
      </c>
      <c r="B302" s="75" t="s">
        <v>170</v>
      </c>
      <c r="C302" s="25" t="s">
        <v>5</v>
      </c>
      <c r="D302" s="33" t="s">
        <v>35</v>
      </c>
      <c r="E302" s="33" t="s">
        <v>35</v>
      </c>
      <c r="F302" s="33" t="s">
        <v>35</v>
      </c>
      <c r="G302" s="33" t="s">
        <v>35</v>
      </c>
      <c r="H302" s="33" t="s">
        <v>35</v>
      </c>
      <c r="I302" s="33" t="s">
        <v>35</v>
      </c>
    </row>
    <row r="303" spans="1:9" ht="14.55" customHeight="1">
      <c r="A303" s="61"/>
      <c r="B303" s="75"/>
      <c r="C303" s="12" t="s">
        <v>6</v>
      </c>
      <c r="D303" s="33" t="s">
        <v>35</v>
      </c>
      <c r="E303" s="33" t="s">
        <v>35</v>
      </c>
      <c r="F303" s="33" t="s">
        <v>35</v>
      </c>
      <c r="G303" s="33" t="s">
        <v>35</v>
      </c>
      <c r="H303" s="33" t="s">
        <v>35</v>
      </c>
      <c r="I303" s="33" t="s">
        <v>35</v>
      </c>
    </row>
    <row r="304" spans="1:9" ht="14.55" customHeight="1">
      <c r="A304" s="61"/>
      <c r="B304" s="75"/>
      <c r="C304" s="12" t="s">
        <v>7</v>
      </c>
      <c r="D304" s="33" t="s">
        <v>35</v>
      </c>
      <c r="E304" s="33" t="s">
        <v>35</v>
      </c>
      <c r="F304" s="33" t="s">
        <v>35</v>
      </c>
      <c r="G304" s="33" t="s">
        <v>35</v>
      </c>
      <c r="H304" s="33" t="s">
        <v>35</v>
      </c>
      <c r="I304" s="33" t="s">
        <v>35</v>
      </c>
    </row>
    <row r="305" spans="1:9" ht="14.55" customHeight="1">
      <c r="A305" s="61" t="s">
        <v>171</v>
      </c>
      <c r="B305" s="62" t="s">
        <v>172</v>
      </c>
      <c r="C305" s="25" t="s">
        <v>5</v>
      </c>
      <c r="D305" s="29">
        <v>5.34</v>
      </c>
      <c r="E305" s="42">
        <v>5.4</v>
      </c>
      <c r="F305" s="30">
        <f t="shared" si="16"/>
        <v>1.1235955056179869E-2</v>
      </c>
      <c r="G305" s="47">
        <f t="shared" si="17"/>
        <v>191.88489000000001</v>
      </c>
      <c r="H305" s="47">
        <f t="shared" si="18"/>
        <v>194.99184000000002</v>
      </c>
      <c r="I305" s="55">
        <f t="shared" si="19"/>
        <v>1.619173870334455E-2</v>
      </c>
    </row>
    <row r="306" spans="1:9" ht="14.55" customHeight="1">
      <c r="A306" s="61"/>
      <c r="B306" s="62"/>
      <c r="C306" s="12" t="s">
        <v>6</v>
      </c>
      <c r="D306" s="29">
        <v>4.72</v>
      </c>
      <c r="E306" s="42">
        <v>4.7699999999999996</v>
      </c>
      <c r="F306" s="30">
        <f t="shared" si="16"/>
        <v>1.0593220338983014E-2</v>
      </c>
      <c r="G306" s="47">
        <f t="shared" si="17"/>
        <v>169.60612</v>
      </c>
      <c r="H306" s="47">
        <f t="shared" si="18"/>
        <v>172.24279199999998</v>
      </c>
      <c r="I306" s="55">
        <f t="shared" si="19"/>
        <v>1.5545854123660018E-2</v>
      </c>
    </row>
    <row r="307" spans="1:9" ht="14.55" customHeight="1">
      <c r="A307" s="61"/>
      <c r="B307" s="62"/>
      <c r="C307" s="12" t="s">
        <v>7</v>
      </c>
      <c r="D307" s="29">
        <v>0.62</v>
      </c>
      <c r="E307" s="42">
        <v>0.63</v>
      </c>
      <c r="F307" s="30">
        <f t="shared" si="16"/>
        <v>1.612903225806453E-2</v>
      </c>
      <c r="G307" s="47">
        <f t="shared" si="17"/>
        <v>22.278770000000002</v>
      </c>
      <c r="H307" s="47">
        <f t="shared" si="18"/>
        <v>22.749048000000002</v>
      </c>
      <c r="I307" s="55">
        <f t="shared" si="19"/>
        <v>2.1108795503521981E-2</v>
      </c>
    </row>
    <row r="308" spans="1:9" ht="14.55" customHeight="1">
      <c r="A308" s="61" t="s">
        <v>173</v>
      </c>
      <c r="B308" s="75" t="s">
        <v>174</v>
      </c>
      <c r="C308" s="25" t="s">
        <v>5</v>
      </c>
      <c r="D308" s="29">
        <v>6.23</v>
      </c>
      <c r="E308" s="42">
        <v>6.25</v>
      </c>
      <c r="F308" s="30">
        <f t="shared" si="16"/>
        <v>3.210272873194153E-3</v>
      </c>
      <c r="G308" s="47">
        <f t="shared" si="17"/>
        <v>223.86570500000002</v>
      </c>
      <c r="H308" s="47">
        <f t="shared" si="18"/>
        <v>225.685</v>
      </c>
      <c r="I308" s="55">
        <f t="shared" si="19"/>
        <v>8.1267249041115184E-3</v>
      </c>
    </row>
    <row r="309" spans="1:9" ht="14.55" customHeight="1">
      <c r="A309" s="61"/>
      <c r="B309" s="75"/>
      <c r="C309" s="12" t="s">
        <v>6</v>
      </c>
      <c r="D309" s="29">
        <v>5.52</v>
      </c>
      <c r="E309" s="42">
        <v>5.54</v>
      </c>
      <c r="F309" s="30">
        <f t="shared" si="16"/>
        <v>3.6231884057971852E-3</v>
      </c>
      <c r="G309" s="47">
        <f t="shared" si="17"/>
        <v>198.35291999999998</v>
      </c>
      <c r="H309" s="47">
        <f t="shared" si="18"/>
        <v>200.04718400000002</v>
      </c>
      <c r="I309" s="55">
        <f t="shared" si="19"/>
        <v>8.5416640198693952E-3</v>
      </c>
    </row>
    <row r="310" spans="1:9" ht="14.55" customHeight="1">
      <c r="A310" s="61"/>
      <c r="B310" s="75"/>
      <c r="C310" s="12" t="s">
        <v>7</v>
      </c>
      <c r="D310" s="29">
        <v>0.71</v>
      </c>
      <c r="E310" s="42">
        <v>0.71</v>
      </c>
      <c r="F310" s="30">
        <f t="shared" si="16"/>
        <v>0</v>
      </c>
      <c r="G310" s="47">
        <f t="shared" si="17"/>
        <v>25.512785000000001</v>
      </c>
      <c r="H310" s="47">
        <f t="shared" si="18"/>
        <v>25.637815999999997</v>
      </c>
      <c r="I310" s="55">
        <f t="shared" si="19"/>
        <v>4.9007193844182962E-3</v>
      </c>
    </row>
    <row r="311" spans="1:9" ht="14.55" customHeight="1">
      <c r="A311" s="61" t="s">
        <v>175</v>
      </c>
      <c r="B311" s="62" t="s">
        <v>176</v>
      </c>
      <c r="C311" s="25" t="s">
        <v>5</v>
      </c>
      <c r="D311" s="29">
        <v>5.76</v>
      </c>
      <c r="E311" s="42">
        <v>5.82</v>
      </c>
      <c r="F311" s="30">
        <f t="shared" si="16"/>
        <v>1.0416666666666753E-2</v>
      </c>
      <c r="G311" s="47">
        <f t="shared" si="17"/>
        <v>206.97695999999999</v>
      </c>
      <c r="H311" s="47">
        <f t="shared" si="18"/>
        <v>210.15787200000003</v>
      </c>
      <c r="I311" s="55">
        <f t="shared" si="19"/>
        <v>1.5368435211339635E-2</v>
      </c>
    </row>
    <row r="312" spans="1:9" ht="14.55" customHeight="1">
      <c r="A312" s="61"/>
      <c r="B312" s="62"/>
      <c r="C312" s="12" t="s">
        <v>6</v>
      </c>
      <c r="D312" s="29">
        <v>5.01</v>
      </c>
      <c r="E312" s="42">
        <v>5.0599999999999996</v>
      </c>
      <c r="F312" s="30">
        <f t="shared" si="16"/>
        <v>9.980039920159646E-3</v>
      </c>
      <c r="G312" s="47">
        <f t="shared" si="17"/>
        <v>180.02683500000001</v>
      </c>
      <c r="H312" s="47">
        <f t="shared" si="18"/>
        <v>182.71457599999999</v>
      </c>
      <c r="I312" s="55">
        <f t="shared" si="19"/>
        <v>1.4929668679672051E-2</v>
      </c>
    </row>
    <row r="313" spans="1:9" ht="14.55" customHeight="1">
      <c r="A313" s="61"/>
      <c r="B313" s="62"/>
      <c r="C313" s="12" t="s">
        <v>7</v>
      </c>
      <c r="D313" s="29">
        <v>0.75</v>
      </c>
      <c r="E313" s="42">
        <v>0.76</v>
      </c>
      <c r="F313" s="30">
        <f t="shared" si="16"/>
        <v>1.3333333333333345E-2</v>
      </c>
      <c r="G313" s="47">
        <f t="shared" si="17"/>
        <v>26.950125</v>
      </c>
      <c r="H313" s="47">
        <f t="shared" si="18"/>
        <v>27.443296</v>
      </c>
      <c r="I313" s="55">
        <f t="shared" si="19"/>
        <v>1.8299395642877362E-2</v>
      </c>
    </row>
    <row r="314" spans="1:9" ht="14.55" customHeight="1">
      <c r="A314" s="61" t="s">
        <v>177</v>
      </c>
      <c r="B314" s="75" t="s">
        <v>178</v>
      </c>
      <c r="C314" s="25" t="s">
        <v>5</v>
      </c>
      <c r="D314" s="29">
        <v>9.66</v>
      </c>
      <c r="E314" s="42">
        <v>9.68</v>
      </c>
      <c r="F314" s="30">
        <f t="shared" si="16"/>
        <v>2.0703933747411567E-3</v>
      </c>
      <c r="G314" s="47">
        <f t="shared" si="17"/>
        <v>347.11761000000001</v>
      </c>
      <c r="H314" s="47">
        <f t="shared" si="18"/>
        <v>349.54092800000001</v>
      </c>
      <c r="I314" s="55">
        <f t="shared" si="19"/>
        <v>6.9812591761045911E-3</v>
      </c>
    </row>
    <row r="315" spans="1:9" ht="14.55" customHeight="1">
      <c r="A315" s="61"/>
      <c r="B315" s="75"/>
      <c r="C315" s="12" t="s">
        <v>6</v>
      </c>
      <c r="D315" s="29">
        <v>8.77</v>
      </c>
      <c r="E315" s="42">
        <v>8.7899999999999991</v>
      </c>
      <c r="F315" s="30">
        <f t="shared" si="16"/>
        <v>2.2805017103762343E-3</v>
      </c>
      <c r="G315" s="47">
        <f t="shared" si="17"/>
        <v>315.13679500000001</v>
      </c>
      <c r="H315" s="47">
        <f t="shared" si="18"/>
        <v>317.40338399999996</v>
      </c>
      <c r="I315" s="55">
        <f t="shared" si="19"/>
        <v>7.1923971937328151E-3</v>
      </c>
    </row>
    <row r="316" spans="1:9" ht="14.55" customHeight="1">
      <c r="A316" s="61"/>
      <c r="B316" s="75"/>
      <c r="C316" s="12" t="s">
        <v>7</v>
      </c>
      <c r="D316" s="29">
        <v>0.89</v>
      </c>
      <c r="E316" s="42">
        <v>0.89</v>
      </c>
      <c r="F316" s="30">
        <f t="shared" si="16"/>
        <v>0</v>
      </c>
      <c r="G316" s="47">
        <f t="shared" si="17"/>
        <v>31.980815000000003</v>
      </c>
      <c r="H316" s="47">
        <f t="shared" si="18"/>
        <v>32.137543999999998</v>
      </c>
      <c r="I316" s="55">
        <f t="shared" si="19"/>
        <v>4.9007193844182832E-3</v>
      </c>
    </row>
    <row r="317" spans="1:9" ht="14.55" customHeight="1">
      <c r="A317" s="61" t="s">
        <v>179</v>
      </c>
      <c r="B317" s="62" t="s">
        <v>180</v>
      </c>
      <c r="C317" s="25" t="s">
        <v>5</v>
      </c>
      <c r="D317" s="29">
        <v>10.23</v>
      </c>
      <c r="E317" s="42">
        <v>10.26</v>
      </c>
      <c r="F317" s="30">
        <f t="shared" si="16"/>
        <v>2.9325513196480314E-3</v>
      </c>
      <c r="G317" s="47">
        <f t="shared" si="17"/>
        <v>367.59970500000003</v>
      </c>
      <c r="H317" s="47">
        <f t="shared" si="18"/>
        <v>370.48449599999998</v>
      </c>
      <c r="I317" s="55">
        <f t="shared" si="19"/>
        <v>7.8476423151643982E-3</v>
      </c>
    </row>
    <row r="318" spans="1:9" ht="14.55" customHeight="1">
      <c r="A318" s="61"/>
      <c r="B318" s="62"/>
      <c r="C318" s="12" t="s">
        <v>6</v>
      </c>
      <c r="D318" s="29">
        <v>8.5500000000000007</v>
      </c>
      <c r="E318" s="42">
        <v>8.58</v>
      </c>
      <c r="F318" s="30">
        <f t="shared" si="16"/>
        <v>3.5087719298244864E-3</v>
      </c>
      <c r="G318" s="47">
        <f t="shared" si="17"/>
        <v>307.23142500000006</v>
      </c>
      <c r="H318" s="47">
        <f t="shared" si="18"/>
        <v>309.82036800000003</v>
      </c>
      <c r="I318" s="55">
        <f t="shared" si="19"/>
        <v>8.4266868208549024E-3</v>
      </c>
    </row>
    <row r="319" spans="1:9" ht="14.55" customHeight="1">
      <c r="A319" s="61"/>
      <c r="B319" s="62"/>
      <c r="C319" s="12" t="s">
        <v>7</v>
      </c>
      <c r="D319" s="29">
        <v>1.68</v>
      </c>
      <c r="E319" s="42">
        <v>1.68</v>
      </c>
      <c r="F319" s="30">
        <f t="shared" si="16"/>
        <v>0</v>
      </c>
      <c r="G319" s="47">
        <f t="shared" si="17"/>
        <v>60.368279999999999</v>
      </c>
      <c r="H319" s="47">
        <f t="shared" si="18"/>
        <v>60.664127999999998</v>
      </c>
      <c r="I319" s="55">
        <f t="shared" si="19"/>
        <v>4.9007193844184307E-3</v>
      </c>
    </row>
    <row r="320" spans="1:9" ht="14.55" customHeight="1">
      <c r="A320" s="61" t="s">
        <v>181</v>
      </c>
      <c r="B320" s="75" t="s">
        <v>182</v>
      </c>
      <c r="C320" s="25" t="s">
        <v>5</v>
      </c>
      <c r="D320" s="33" t="s">
        <v>35</v>
      </c>
      <c r="E320" s="33" t="s">
        <v>35</v>
      </c>
      <c r="F320" s="33" t="s">
        <v>35</v>
      </c>
      <c r="G320" s="33" t="s">
        <v>35</v>
      </c>
      <c r="H320" s="33" t="s">
        <v>35</v>
      </c>
      <c r="I320" s="33" t="s">
        <v>35</v>
      </c>
    </row>
    <row r="321" spans="1:9" ht="14.55" customHeight="1">
      <c r="A321" s="61"/>
      <c r="B321" s="75"/>
      <c r="C321" s="12" t="s">
        <v>6</v>
      </c>
      <c r="D321" s="33" t="s">
        <v>35</v>
      </c>
      <c r="E321" s="33" t="s">
        <v>35</v>
      </c>
      <c r="F321" s="33" t="s">
        <v>35</v>
      </c>
      <c r="G321" s="33" t="s">
        <v>35</v>
      </c>
      <c r="H321" s="33" t="s">
        <v>35</v>
      </c>
      <c r="I321" s="33" t="s">
        <v>35</v>
      </c>
    </row>
    <row r="322" spans="1:9" ht="14.55" customHeight="1">
      <c r="A322" s="61"/>
      <c r="B322" s="75"/>
      <c r="C322" s="12" t="s">
        <v>7</v>
      </c>
      <c r="D322" s="29">
        <v>2.09</v>
      </c>
      <c r="E322" s="42">
        <v>2.0299999999999998</v>
      </c>
      <c r="F322" s="30">
        <f t="shared" si="16"/>
        <v>-2.8708133971291894E-2</v>
      </c>
      <c r="G322" s="47">
        <f t="shared" si="17"/>
        <v>75.101015000000004</v>
      </c>
      <c r="H322" s="47">
        <f t="shared" si="18"/>
        <v>73.302487999999997</v>
      </c>
      <c r="I322" s="55">
        <f t="shared" si="19"/>
        <v>-2.3948105095517112E-2</v>
      </c>
    </row>
    <row r="323" spans="1:9" ht="14.55" customHeight="1">
      <c r="A323" s="61" t="s">
        <v>183</v>
      </c>
      <c r="B323" s="75" t="s">
        <v>184</v>
      </c>
      <c r="C323" s="25" t="s">
        <v>5</v>
      </c>
      <c r="D323" s="29">
        <v>2.17</v>
      </c>
      <c r="E323" s="42">
        <v>2.11</v>
      </c>
      <c r="F323" s="30">
        <f t="shared" si="16"/>
        <v>-2.7649769585253482E-2</v>
      </c>
      <c r="G323" s="47">
        <f t="shared" si="17"/>
        <v>77.975695000000002</v>
      </c>
      <c r="H323" s="47">
        <f t="shared" si="18"/>
        <v>76.191255999999996</v>
      </c>
      <c r="I323" s="55">
        <f t="shared" si="19"/>
        <v>-2.2884553962616249E-2</v>
      </c>
    </row>
    <row r="324" spans="1:9" ht="14.55" customHeight="1">
      <c r="A324" s="61"/>
      <c r="B324" s="75"/>
      <c r="C324" s="12" t="s">
        <v>6</v>
      </c>
      <c r="D324" s="33" t="s">
        <v>35</v>
      </c>
      <c r="E324" s="33" t="s">
        <v>35</v>
      </c>
      <c r="F324" s="33" t="s">
        <v>35</v>
      </c>
      <c r="G324" s="33" t="s">
        <v>35</v>
      </c>
      <c r="H324" s="33" t="s">
        <v>35</v>
      </c>
      <c r="I324" s="33" t="s">
        <v>35</v>
      </c>
    </row>
    <row r="325" spans="1:9" ht="14.55" customHeight="1">
      <c r="A325" s="61"/>
      <c r="B325" s="75"/>
      <c r="C325" s="12" t="s">
        <v>7</v>
      </c>
      <c r="D325" s="29">
        <v>2.17</v>
      </c>
      <c r="E325" s="42">
        <v>2.11</v>
      </c>
      <c r="F325" s="30">
        <f t="shared" si="16"/>
        <v>-2.7649769585253482E-2</v>
      </c>
      <c r="G325" s="47">
        <f t="shared" si="17"/>
        <v>77.975695000000002</v>
      </c>
      <c r="H325" s="47">
        <f t="shared" si="18"/>
        <v>76.191255999999996</v>
      </c>
      <c r="I325" s="55">
        <f t="shared" si="19"/>
        <v>-2.2884553962616249E-2</v>
      </c>
    </row>
    <row r="326" spans="1:9" ht="14.55" customHeight="1">
      <c r="A326" s="61" t="s">
        <v>185</v>
      </c>
      <c r="B326" s="62" t="s">
        <v>186</v>
      </c>
      <c r="C326" s="25" t="s">
        <v>5</v>
      </c>
      <c r="D326" s="29">
        <v>5.05</v>
      </c>
      <c r="E326" s="42">
        <v>5.1100000000000003</v>
      </c>
      <c r="F326" s="30">
        <f t="shared" si="16"/>
        <v>1.188118811881198E-2</v>
      </c>
      <c r="G326" s="47">
        <f t="shared" si="17"/>
        <v>181.46417500000001</v>
      </c>
      <c r="H326" s="47">
        <f t="shared" si="18"/>
        <v>184.52005600000001</v>
      </c>
      <c r="I326" s="55">
        <f t="shared" si="19"/>
        <v>1.6840133872154099E-2</v>
      </c>
    </row>
    <row r="327" spans="1:9" ht="14.55" customHeight="1">
      <c r="A327" s="61"/>
      <c r="B327" s="62"/>
      <c r="C327" s="12" t="s">
        <v>6</v>
      </c>
      <c r="D327" s="29">
        <v>4.63</v>
      </c>
      <c r="E327" s="42">
        <v>4.68</v>
      </c>
      <c r="F327" s="30">
        <f t="shared" si="16"/>
        <v>1.0799136069114432E-2</v>
      </c>
      <c r="G327" s="47">
        <f t="shared" si="17"/>
        <v>166.372105</v>
      </c>
      <c r="H327" s="47">
        <f t="shared" si="18"/>
        <v>168.99292799999998</v>
      </c>
      <c r="I327" s="55">
        <f t="shared" si="19"/>
        <v>1.5752778989001629E-2</v>
      </c>
    </row>
    <row r="328" spans="1:9" ht="14.55" customHeight="1">
      <c r="A328" s="61"/>
      <c r="B328" s="62"/>
      <c r="C328" s="12" t="s">
        <v>7</v>
      </c>
      <c r="D328" s="29">
        <v>0.42</v>
      </c>
      <c r="E328" s="42">
        <v>0.43</v>
      </c>
      <c r="F328" s="30">
        <f t="shared" si="16"/>
        <v>2.3809523809523832E-2</v>
      </c>
      <c r="G328" s="47">
        <f t="shared" si="17"/>
        <v>15.09207</v>
      </c>
      <c r="H328" s="47">
        <f t="shared" si="18"/>
        <v>15.527127999999999</v>
      </c>
      <c r="I328" s="55">
        <f t="shared" si="19"/>
        <v>2.8826926988809336E-2</v>
      </c>
    </row>
    <row r="329" spans="1:9" ht="14.55" customHeight="1">
      <c r="A329" s="61" t="s">
        <v>187</v>
      </c>
      <c r="B329" s="75" t="s">
        <v>188</v>
      </c>
      <c r="C329" s="25" t="s">
        <v>5</v>
      </c>
      <c r="D329" s="29">
        <v>9.86</v>
      </c>
      <c r="E329" s="42">
        <v>9.91</v>
      </c>
      <c r="F329" s="30">
        <f t="shared" si="16"/>
        <v>5.070993914807375E-3</v>
      </c>
      <c r="G329" s="47">
        <f t="shared" si="17"/>
        <v>354.30430999999999</v>
      </c>
      <c r="H329" s="47">
        <f t="shared" si="18"/>
        <v>357.846136</v>
      </c>
      <c r="I329" s="55">
        <f t="shared" si="19"/>
        <v>9.9965648174023466E-3</v>
      </c>
    </row>
    <row r="330" spans="1:9" ht="14.55" customHeight="1">
      <c r="A330" s="61"/>
      <c r="B330" s="75"/>
      <c r="C330" s="12" t="s">
        <v>6</v>
      </c>
      <c r="D330" s="29">
        <v>8.9</v>
      </c>
      <c r="E330" s="42">
        <v>8.9499999999999993</v>
      </c>
      <c r="F330" s="30">
        <f t="shared" si="16"/>
        <v>5.6179775280897678E-3</v>
      </c>
      <c r="G330" s="47">
        <f t="shared" si="17"/>
        <v>319.80815000000001</v>
      </c>
      <c r="H330" s="47">
        <f t="shared" si="18"/>
        <v>323.18091999999996</v>
      </c>
      <c r="I330" s="55">
        <f t="shared" si="19"/>
        <v>1.0546229043881295E-2</v>
      </c>
    </row>
    <row r="331" spans="1:9" ht="14.55" customHeight="1">
      <c r="A331" s="61"/>
      <c r="B331" s="75"/>
      <c r="C331" s="12" t="s">
        <v>7</v>
      </c>
      <c r="D331" s="29">
        <v>0.96</v>
      </c>
      <c r="E331" s="42">
        <v>0.96</v>
      </c>
      <c r="F331" s="30">
        <f t="shared" si="16"/>
        <v>0</v>
      </c>
      <c r="G331" s="47">
        <f t="shared" si="17"/>
        <v>34.496160000000003</v>
      </c>
      <c r="H331" s="47">
        <f t="shared" si="18"/>
        <v>34.665216000000001</v>
      </c>
      <c r="I331" s="55">
        <f t="shared" si="19"/>
        <v>4.9007193844183708E-3</v>
      </c>
    </row>
    <row r="332" spans="1:9" ht="14.55" customHeight="1">
      <c r="A332" s="61" t="s">
        <v>189</v>
      </c>
      <c r="B332" s="75" t="s">
        <v>190</v>
      </c>
      <c r="C332" s="25" t="s">
        <v>5</v>
      </c>
      <c r="D332" s="29">
        <v>9.89</v>
      </c>
      <c r="E332" s="42">
        <v>9.91</v>
      </c>
      <c r="F332" s="30">
        <f t="shared" si="16"/>
        <v>2.0222446916076412E-3</v>
      </c>
      <c r="G332" s="47">
        <f t="shared" si="17"/>
        <v>355.38231500000006</v>
      </c>
      <c r="H332" s="47">
        <f t="shared" si="18"/>
        <v>357.846136</v>
      </c>
      <c r="I332" s="55">
        <f t="shared" si="19"/>
        <v>6.9328745297861502E-3</v>
      </c>
    </row>
    <row r="333" spans="1:9" ht="14.55" customHeight="1">
      <c r="A333" s="61"/>
      <c r="B333" s="75"/>
      <c r="C333" s="12" t="s">
        <v>6</v>
      </c>
      <c r="D333" s="29">
        <v>9.01</v>
      </c>
      <c r="E333" s="42">
        <v>9.0399999999999991</v>
      </c>
      <c r="F333" s="30">
        <f t="shared" si="16"/>
        <v>3.3296337402884974E-3</v>
      </c>
      <c r="G333" s="47">
        <f t="shared" si="17"/>
        <v>323.76083499999999</v>
      </c>
      <c r="H333" s="47">
        <f t="shared" si="18"/>
        <v>326.43078399999996</v>
      </c>
      <c r="I333" s="55">
        <f t="shared" si="19"/>
        <v>8.2466707253209745E-3</v>
      </c>
    </row>
    <row r="334" spans="1:9" ht="14.55" customHeight="1">
      <c r="A334" s="61"/>
      <c r="B334" s="75"/>
      <c r="C334" s="12" t="s">
        <v>7</v>
      </c>
      <c r="D334" s="29">
        <v>0.88</v>
      </c>
      <c r="E334" s="42">
        <v>0.87</v>
      </c>
      <c r="F334" s="30">
        <f t="shared" si="16"/>
        <v>-1.1363636363636374E-2</v>
      </c>
      <c r="G334" s="47">
        <f t="shared" si="17"/>
        <v>31.621480000000002</v>
      </c>
      <c r="H334" s="47">
        <f t="shared" si="18"/>
        <v>31.415351999999999</v>
      </c>
      <c r="I334" s="55">
        <f t="shared" si="19"/>
        <v>-6.5186069722227794E-3</v>
      </c>
    </row>
    <row r="335" spans="1:9" ht="14.55" customHeight="1">
      <c r="A335" s="61" t="s">
        <v>191</v>
      </c>
      <c r="B335" s="75" t="s">
        <v>192</v>
      </c>
      <c r="C335" s="25" t="s">
        <v>5</v>
      </c>
      <c r="D335" s="29">
        <v>9.4</v>
      </c>
      <c r="E335" s="42">
        <v>9.4499999999999993</v>
      </c>
      <c r="F335" s="30">
        <f t="shared" si="16"/>
        <v>5.319148936170099E-3</v>
      </c>
      <c r="G335" s="47">
        <f t="shared" si="17"/>
        <v>337.77490000000006</v>
      </c>
      <c r="H335" s="47">
        <f t="shared" si="18"/>
        <v>341.23571999999996</v>
      </c>
      <c r="I335" s="55">
        <f t="shared" si="19"/>
        <v>1.024593597688845E-2</v>
      </c>
    </row>
    <row r="336" spans="1:9" ht="14.55" customHeight="1">
      <c r="A336" s="61"/>
      <c r="B336" s="75"/>
      <c r="C336" s="12" t="s">
        <v>6</v>
      </c>
      <c r="D336" s="29">
        <v>8.61</v>
      </c>
      <c r="E336" s="42">
        <v>8.66</v>
      </c>
      <c r="F336" s="30">
        <f t="shared" si="16"/>
        <v>5.8072009291522319E-3</v>
      </c>
      <c r="G336" s="47">
        <f t="shared" si="17"/>
        <v>309.38743499999998</v>
      </c>
      <c r="H336" s="47">
        <f t="shared" si="18"/>
        <v>312.709136</v>
      </c>
      <c r="I336" s="55">
        <f t="shared" si="19"/>
        <v>1.0736379775733359E-2</v>
      </c>
    </row>
    <row r="337" spans="1:9" ht="14.55" customHeight="1">
      <c r="A337" s="61"/>
      <c r="B337" s="75"/>
      <c r="C337" s="12" t="s">
        <v>7</v>
      </c>
      <c r="D337" s="29">
        <v>0.79</v>
      </c>
      <c r="E337" s="42">
        <v>0.79</v>
      </c>
      <c r="F337" s="30">
        <f t="shared" si="16"/>
        <v>0</v>
      </c>
      <c r="G337" s="47">
        <f t="shared" si="17"/>
        <v>28.387465000000002</v>
      </c>
      <c r="H337" s="47">
        <f t="shared" si="18"/>
        <v>28.526584000000003</v>
      </c>
      <c r="I337" s="55">
        <f t="shared" si="19"/>
        <v>4.9007193844184706E-3</v>
      </c>
    </row>
    <row r="338" spans="1:9" ht="14.55" customHeight="1">
      <c r="A338" s="61" t="s">
        <v>193</v>
      </c>
      <c r="B338" s="75" t="s">
        <v>194</v>
      </c>
      <c r="C338" s="25" t="s">
        <v>5</v>
      </c>
      <c r="D338" s="29">
        <v>10.19</v>
      </c>
      <c r="E338" s="42">
        <v>10.24</v>
      </c>
      <c r="F338" s="30">
        <f t="shared" si="16"/>
        <v>4.9067713444554181E-3</v>
      </c>
      <c r="G338" s="47">
        <f t="shared" si="17"/>
        <v>366.16236500000002</v>
      </c>
      <c r="H338" s="47">
        <f t="shared" si="18"/>
        <v>369.76230400000003</v>
      </c>
      <c r="I338" s="55">
        <f t="shared" si="19"/>
        <v>9.8315374383164851E-3</v>
      </c>
    </row>
    <row r="339" spans="1:9" ht="14.55" customHeight="1">
      <c r="A339" s="61"/>
      <c r="B339" s="75"/>
      <c r="C339" s="12" t="s">
        <v>6</v>
      </c>
      <c r="D339" s="29">
        <v>8.94</v>
      </c>
      <c r="E339" s="42">
        <v>8.9600000000000009</v>
      </c>
      <c r="F339" s="30">
        <f t="shared" si="16"/>
        <v>2.2371364653245361E-3</v>
      </c>
      <c r="G339" s="47">
        <f t="shared" si="17"/>
        <v>321.24549000000002</v>
      </c>
      <c r="H339" s="47">
        <f t="shared" si="18"/>
        <v>323.54201600000005</v>
      </c>
      <c r="I339" s="55">
        <f t="shared" si="19"/>
        <v>7.148819427784117E-3</v>
      </c>
    </row>
    <row r="340" spans="1:9" ht="14.55" customHeight="1">
      <c r="A340" s="61"/>
      <c r="B340" s="75"/>
      <c r="C340" s="12" t="s">
        <v>7</v>
      </c>
      <c r="D340" s="29">
        <v>1.25</v>
      </c>
      <c r="E340" s="42">
        <v>1.28</v>
      </c>
      <c r="F340" s="30">
        <f t="shared" ref="F340:F403" si="20">SUM(E340-D340)/D340</f>
        <v>2.4000000000000021E-2</v>
      </c>
      <c r="G340" s="47">
        <f t="shared" ref="G340:G403" si="21">SUM(D340*35.9335)</f>
        <v>44.916875000000005</v>
      </c>
      <c r="H340" s="47">
        <f t="shared" ref="H340:H403" si="22">SUM(E340*36.1096)</f>
        <v>46.220288000000004</v>
      </c>
      <c r="I340" s="55">
        <f t="shared" ref="I340:I403" si="23">SUM(H340-G340)/G340</f>
        <v>2.9018336649644458E-2</v>
      </c>
    </row>
    <row r="341" spans="1:9" ht="14.55" customHeight="1">
      <c r="A341" s="61" t="s">
        <v>195</v>
      </c>
      <c r="B341" s="75" t="s">
        <v>196</v>
      </c>
      <c r="C341" s="25" t="s">
        <v>5</v>
      </c>
      <c r="D341" s="29">
        <v>9.6999999999999993</v>
      </c>
      <c r="E341" s="42">
        <v>9.64</v>
      </c>
      <c r="F341" s="30">
        <f t="shared" si="20"/>
        <v>-6.1855670103091471E-3</v>
      </c>
      <c r="G341" s="47">
        <f t="shared" si="21"/>
        <v>348.55495000000002</v>
      </c>
      <c r="H341" s="47">
        <f t="shared" si="22"/>
        <v>348.09654400000005</v>
      </c>
      <c r="I341" s="55">
        <f t="shared" si="23"/>
        <v>-1.3151613540417892E-3</v>
      </c>
    </row>
    <row r="342" spans="1:9" ht="14.55" customHeight="1">
      <c r="A342" s="61"/>
      <c r="B342" s="75"/>
      <c r="C342" s="12" t="s">
        <v>6</v>
      </c>
      <c r="D342" s="29">
        <v>8.84</v>
      </c>
      <c r="E342" s="42">
        <v>8.7899999999999991</v>
      </c>
      <c r="F342" s="30">
        <f t="shared" si="20"/>
        <v>-5.6561085972851484E-3</v>
      </c>
      <c r="G342" s="47">
        <f t="shared" si="21"/>
        <v>317.65214000000003</v>
      </c>
      <c r="H342" s="47">
        <f t="shared" si="22"/>
        <v>317.40338399999996</v>
      </c>
      <c r="I342" s="55">
        <f t="shared" si="23"/>
        <v>-7.8310821390994317E-4</v>
      </c>
    </row>
    <row r="343" spans="1:9" ht="14.55" customHeight="1">
      <c r="A343" s="61"/>
      <c r="B343" s="75"/>
      <c r="C343" s="12" t="s">
        <v>7</v>
      </c>
      <c r="D343" s="29">
        <v>0.86</v>
      </c>
      <c r="E343" s="42">
        <v>0.85</v>
      </c>
      <c r="F343" s="30">
        <f t="shared" si="20"/>
        <v>-1.1627906976744196E-2</v>
      </c>
      <c r="G343" s="47">
        <f t="shared" si="21"/>
        <v>30.902810000000002</v>
      </c>
      <c r="H343" s="47">
        <f t="shared" si="22"/>
        <v>30.693159999999999</v>
      </c>
      <c r="I343" s="55">
        <f t="shared" si="23"/>
        <v>-6.7841727014470018E-3</v>
      </c>
    </row>
    <row r="344" spans="1:9" ht="14.55" customHeight="1">
      <c r="A344" s="61" t="s">
        <v>197</v>
      </c>
      <c r="B344" s="62" t="s">
        <v>198</v>
      </c>
      <c r="C344" s="25" t="s">
        <v>5</v>
      </c>
      <c r="D344" s="29">
        <v>5.1100000000000003</v>
      </c>
      <c r="E344" s="42">
        <v>5.27</v>
      </c>
      <c r="F344" s="30">
        <f t="shared" si="20"/>
        <v>3.1311154598825684E-2</v>
      </c>
      <c r="G344" s="47">
        <f t="shared" si="21"/>
        <v>183.62018500000002</v>
      </c>
      <c r="H344" s="47">
        <f t="shared" si="22"/>
        <v>190.29759199999998</v>
      </c>
      <c r="I344" s="55">
        <f t="shared" si="23"/>
        <v>3.6365321165535036E-2</v>
      </c>
    </row>
    <row r="345" spans="1:9" ht="14.55" customHeight="1">
      <c r="A345" s="61"/>
      <c r="B345" s="62"/>
      <c r="C345" s="12" t="s">
        <v>6</v>
      </c>
      <c r="D345" s="29">
        <v>4.38</v>
      </c>
      <c r="E345" s="42">
        <v>4.51</v>
      </c>
      <c r="F345" s="30">
        <f t="shared" si="20"/>
        <v>2.9680365296803631E-2</v>
      </c>
      <c r="G345" s="47">
        <f t="shared" si="21"/>
        <v>157.38873000000001</v>
      </c>
      <c r="H345" s="47">
        <f t="shared" si="22"/>
        <v>162.85429600000001</v>
      </c>
      <c r="I345" s="55">
        <f t="shared" si="23"/>
        <v>3.4726539822768729E-2</v>
      </c>
    </row>
    <row r="346" spans="1:9" ht="14.55" customHeight="1">
      <c r="A346" s="61"/>
      <c r="B346" s="62"/>
      <c r="C346" s="12" t="s">
        <v>7</v>
      </c>
      <c r="D346" s="29">
        <v>0.73</v>
      </c>
      <c r="E346" s="42">
        <v>0.76</v>
      </c>
      <c r="F346" s="30">
        <f t="shared" si="20"/>
        <v>4.1095890410958943E-2</v>
      </c>
      <c r="G346" s="47">
        <f t="shared" si="21"/>
        <v>26.231455</v>
      </c>
      <c r="H346" s="47">
        <f t="shared" si="22"/>
        <v>27.443296</v>
      </c>
      <c r="I346" s="55">
        <f t="shared" si="23"/>
        <v>4.6198009222134254E-2</v>
      </c>
    </row>
    <row r="347" spans="1:9" ht="14.55" customHeight="1">
      <c r="A347" s="61" t="s">
        <v>199</v>
      </c>
      <c r="B347" s="75" t="s">
        <v>200</v>
      </c>
      <c r="C347" s="25" t="s">
        <v>5</v>
      </c>
      <c r="D347" s="33" t="s">
        <v>35</v>
      </c>
      <c r="E347" s="33" t="s">
        <v>35</v>
      </c>
      <c r="F347" s="33" t="s">
        <v>35</v>
      </c>
      <c r="G347" s="33" t="s">
        <v>35</v>
      </c>
      <c r="H347" s="33" t="s">
        <v>35</v>
      </c>
      <c r="I347" s="33" t="s">
        <v>35</v>
      </c>
    </row>
    <row r="348" spans="1:9" ht="14.55" customHeight="1">
      <c r="A348" s="61"/>
      <c r="B348" s="75"/>
      <c r="C348" s="12" t="s">
        <v>6</v>
      </c>
      <c r="D348" s="33" t="s">
        <v>35</v>
      </c>
      <c r="E348" s="33" t="s">
        <v>35</v>
      </c>
      <c r="F348" s="33" t="s">
        <v>35</v>
      </c>
      <c r="G348" s="33" t="s">
        <v>35</v>
      </c>
      <c r="H348" s="33" t="s">
        <v>35</v>
      </c>
      <c r="I348" s="33" t="s">
        <v>35</v>
      </c>
    </row>
    <row r="349" spans="1:9" ht="14.55" customHeight="1">
      <c r="A349" s="61"/>
      <c r="B349" s="75"/>
      <c r="C349" s="12" t="s">
        <v>7</v>
      </c>
      <c r="D349" s="33" t="s">
        <v>35</v>
      </c>
      <c r="E349" s="33" t="s">
        <v>35</v>
      </c>
      <c r="F349" s="33" t="s">
        <v>35</v>
      </c>
      <c r="G349" s="33" t="s">
        <v>35</v>
      </c>
      <c r="H349" s="33" t="s">
        <v>35</v>
      </c>
      <c r="I349" s="33" t="s">
        <v>35</v>
      </c>
    </row>
    <row r="350" spans="1:9" ht="14.55" customHeight="1">
      <c r="A350" s="61" t="s">
        <v>201</v>
      </c>
      <c r="B350" s="62" t="s">
        <v>202</v>
      </c>
      <c r="C350" s="25" t="s">
        <v>5</v>
      </c>
      <c r="D350" s="29">
        <v>4.97</v>
      </c>
      <c r="E350" s="42">
        <v>5.03</v>
      </c>
      <c r="F350" s="30">
        <f t="shared" si="20"/>
        <v>1.2072434607645975E-2</v>
      </c>
      <c r="G350" s="47">
        <f t="shared" si="21"/>
        <v>178.589495</v>
      </c>
      <c r="H350" s="47">
        <f t="shared" si="22"/>
        <v>181.63128800000001</v>
      </c>
      <c r="I350" s="55">
        <f t="shared" si="23"/>
        <v>1.7032317606363201E-2</v>
      </c>
    </row>
    <row r="351" spans="1:9" ht="14.55" customHeight="1">
      <c r="A351" s="61"/>
      <c r="B351" s="62"/>
      <c r="C351" s="12" t="s">
        <v>6</v>
      </c>
      <c r="D351" s="29">
        <v>4.3499999999999996</v>
      </c>
      <c r="E351" s="42">
        <v>4.4000000000000004</v>
      </c>
      <c r="F351" s="30">
        <f t="shared" si="20"/>
        <v>1.1494252873563383E-2</v>
      </c>
      <c r="G351" s="47">
        <f t="shared" si="21"/>
        <v>156.31072499999999</v>
      </c>
      <c r="H351" s="47">
        <f t="shared" si="22"/>
        <v>158.88224000000002</v>
      </c>
      <c r="I351" s="55">
        <f t="shared" si="23"/>
        <v>1.6451302365848752E-2</v>
      </c>
    </row>
    <row r="352" spans="1:9" ht="14.55" customHeight="1">
      <c r="A352" s="61"/>
      <c r="B352" s="62"/>
      <c r="C352" s="12" t="s">
        <v>7</v>
      </c>
      <c r="D352" s="29">
        <v>0.62</v>
      </c>
      <c r="E352" s="42">
        <v>0.63</v>
      </c>
      <c r="F352" s="30">
        <f t="shared" si="20"/>
        <v>1.612903225806453E-2</v>
      </c>
      <c r="G352" s="47">
        <f t="shared" si="21"/>
        <v>22.278770000000002</v>
      </c>
      <c r="H352" s="47">
        <f t="shared" si="22"/>
        <v>22.749048000000002</v>
      </c>
      <c r="I352" s="55">
        <f t="shared" si="23"/>
        <v>2.1108795503521981E-2</v>
      </c>
    </row>
    <row r="353" spans="1:9" ht="14.55" customHeight="1">
      <c r="A353" s="61" t="s">
        <v>203</v>
      </c>
      <c r="B353" s="75" t="s">
        <v>204</v>
      </c>
      <c r="C353" s="25" t="s">
        <v>5</v>
      </c>
      <c r="D353" s="29">
        <v>6.1</v>
      </c>
      <c r="E353" s="42">
        <v>6.16</v>
      </c>
      <c r="F353" s="30">
        <f t="shared" si="20"/>
        <v>9.8360655737705742E-3</v>
      </c>
      <c r="G353" s="47">
        <f t="shared" si="21"/>
        <v>219.19435000000001</v>
      </c>
      <c r="H353" s="47">
        <f t="shared" si="22"/>
        <v>222.435136</v>
      </c>
      <c r="I353" s="55">
        <f t="shared" si="23"/>
        <v>1.4784988755412653E-2</v>
      </c>
    </row>
    <row r="354" spans="1:9" ht="14.55" customHeight="1">
      <c r="A354" s="61"/>
      <c r="B354" s="75"/>
      <c r="C354" s="12" t="s">
        <v>6</v>
      </c>
      <c r="D354" s="29">
        <v>5.43</v>
      </c>
      <c r="E354" s="42">
        <v>5.49</v>
      </c>
      <c r="F354" s="30">
        <f t="shared" si="20"/>
        <v>1.1049723756906169E-2</v>
      </c>
      <c r="G354" s="47">
        <f t="shared" si="21"/>
        <v>195.11890500000001</v>
      </c>
      <c r="H354" s="47">
        <f t="shared" si="22"/>
        <v>198.241704</v>
      </c>
      <c r="I354" s="55">
        <f t="shared" si="23"/>
        <v>1.6004594736732384E-2</v>
      </c>
    </row>
    <row r="355" spans="1:9" ht="14.55" customHeight="1">
      <c r="A355" s="61"/>
      <c r="B355" s="75"/>
      <c r="C355" s="12" t="s">
        <v>7</v>
      </c>
      <c r="D355" s="29">
        <v>0.67</v>
      </c>
      <c r="E355" s="42">
        <v>0.67</v>
      </c>
      <c r="F355" s="30">
        <f t="shared" si="20"/>
        <v>0</v>
      </c>
      <c r="G355" s="47">
        <f t="shared" si="21"/>
        <v>24.075445000000002</v>
      </c>
      <c r="H355" s="47">
        <f t="shared" si="22"/>
        <v>24.193432000000001</v>
      </c>
      <c r="I355" s="55">
        <f t="shared" si="23"/>
        <v>4.9007193844184142E-3</v>
      </c>
    </row>
    <row r="356" spans="1:9" ht="14.55" customHeight="1">
      <c r="A356" s="61" t="s">
        <v>205</v>
      </c>
      <c r="B356" s="75" t="s">
        <v>206</v>
      </c>
      <c r="C356" s="25" t="s">
        <v>5</v>
      </c>
      <c r="D356" s="29">
        <v>6.73</v>
      </c>
      <c r="E356" s="42">
        <v>6.78</v>
      </c>
      <c r="F356" s="30">
        <f t="shared" si="20"/>
        <v>7.4294205052005671E-3</v>
      </c>
      <c r="G356" s="47">
        <f t="shared" si="21"/>
        <v>241.83245500000004</v>
      </c>
      <c r="H356" s="47">
        <f t="shared" si="22"/>
        <v>244.82308800000001</v>
      </c>
      <c r="I356" s="55">
        <f t="shared" si="23"/>
        <v>1.2366549394703757E-2</v>
      </c>
    </row>
    <row r="357" spans="1:9" ht="14.55" customHeight="1">
      <c r="A357" s="61"/>
      <c r="B357" s="75"/>
      <c r="C357" s="12" t="s">
        <v>6</v>
      </c>
      <c r="D357" s="29">
        <v>5.41</v>
      </c>
      <c r="E357" s="42">
        <v>5.46</v>
      </c>
      <c r="F357" s="30">
        <f t="shared" si="20"/>
        <v>9.242144177449136E-3</v>
      </c>
      <c r="G357" s="47">
        <f t="shared" si="21"/>
        <v>194.40023500000001</v>
      </c>
      <c r="H357" s="47">
        <f t="shared" si="22"/>
        <v>197.15841599999999</v>
      </c>
      <c r="I357" s="55">
        <f t="shared" si="23"/>
        <v>1.4188156716991515E-2</v>
      </c>
    </row>
    <row r="358" spans="1:9" ht="14.55" customHeight="1">
      <c r="A358" s="61"/>
      <c r="B358" s="75"/>
      <c r="C358" s="12" t="s">
        <v>7</v>
      </c>
      <c r="D358" s="29">
        <v>1.32</v>
      </c>
      <c r="E358" s="42">
        <v>1.32</v>
      </c>
      <c r="F358" s="30">
        <f t="shared" si="20"/>
        <v>0</v>
      </c>
      <c r="G358" s="47">
        <f t="shared" si="21"/>
        <v>47.432220000000008</v>
      </c>
      <c r="H358" s="47">
        <f t="shared" si="22"/>
        <v>47.664672000000003</v>
      </c>
      <c r="I358" s="55">
        <f t="shared" si="23"/>
        <v>4.9007193844183335E-3</v>
      </c>
    </row>
    <row r="359" spans="1:9" ht="14.55" customHeight="1">
      <c r="A359" s="61" t="s">
        <v>207</v>
      </c>
      <c r="B359" s="75" t="s">
        <v>208</v>
      </c>
      <c r="C359" s="25" t="s">
        <v>5</v>
      </c>
      <c r="D359" s="29">
        <v>5.03</v>
      </c>
      <c r="E359" s="42">
        <v>5.07</v>
      </c>
      <c r="F359" s="30">
        <f t="shared" si="20"/>
        <v>7.9522862823061691E-3</v>
      </c>
      <c r="G359" s="47">
        <f t="shared" si="21"/>
        <v>180.74550500000001</v>
      </c>
      <c r="H359" s="47">
        <f t="shared" si="22"/>
        <v>183.07567200000003</v>
      </c>
      <c r="I359" s="55">
        <f t="shared" si="23"/>
        <v>1.2891977590258839E-2</v>
      </c>
    </row>
    <row r="360" spans="1:9" ht="14.55" customHeight="1">
      <c r="A360" s="61"/>
      <c r="B360" s="75"/>
      <c r="C360" s="12" t="s">
        <v>6</v>
      </c>
      <c r="D360" s="29">
        <v>3.34</v>
      </c>
      <c r="E360" s="42">
        <v>3.39</v>
      </c>
      <c r="F360" s="30">
        <f t="shared" si="20"/>
        <v>1.4970059880239601E-2</v>
      </c>
      <c r="G360" s="47">
        <f t="shared" si="21"/>
        <v>120.01789000000001</v>
      </c>
      <c r="H360" s="47">
        <f t="shared" si="22"/>
        <v>122.41154400000001</v>
      </c>
      <c r="I360" s="55">
        <f t="shared" si="23"/>
        <v>1.9944143327298935E-2</v>
      </c>
    </row>
    <row r="361" spans="1:9" ht="14.55" customHeight="1">
      <c r="A361" s="61"/>
      <c r="B361" s="75"/>
      <c r="C361" s="12" t="s">
        <v>7</v>
      </c>
      <c r="D361" s="29">
        <v>1.69</v>
      </c>
      <c r="E361" s="42">
        <v>1.68</v>
      </c>
      <c r="F361" s="30">
        <f t="shared" si="20"/>
        <v>-5.9171597633136145E-3</v>
      </c>
      <c r="G361" s="47">
        <f t="shared" si="21"/>
        <v>60.727615</v>
      </c>
      <c r="H361" s="47">
        <f t="shared" si="22"/>
        <v>60.664127999999998</v>
      </c>
      <c r="I361" s="55">
        <f t="shared" si="23"/>
        <v>-1.0454387184479757E-3</v>
      </c>
    </row>
    <row r="362" spans="1:9" ht="14.55" customHeight="1">
      <c r="A362" s="61" t="s">
        <v>209</v>
      </c>
      <c r="B362" s="75" t="s">
        <v>210</v>
      </c>
      <c r="C362" s="25" t="s">
        <v>5</v>
      </c>
      <c r="D362" s="29">
        <v>10.48</v>
      </c>
      <c r="E362" s="42">
        <v>10.62</v>
      </c>
      <c r="F362" s="30">
        <f t="shared" si="20"/>
        <v>1.3358778625954082E-2</v>
      </c>
      <c r="G362" s="47">
        <f t="shared" si="21"/>
        <v>376.58308000000005</v>
      </c>
      <c r="H362" s="47">
        <f t="shared" si="22"/>
        <v>383.48395199999999</v>
      </c>
      <c r="I362" s="55">
        <f t="shared" si="23"/>
        <v>1.8324965635736833E-2</v>
      </c>
    </row>
    <row r="363" spans="1:9" ht="14.55" customHeight="1">
      <c r="A363" s="61"/>
      <c r="B363" s="75"/>
      <c r="C363" s="12" t="s">
        <v>6</v>
      </c>
      <c r="D363" s="29">
        <v>8.56</v>
      </c>
      <c r="E363" s="42">
        <v>8.68</v>
      </c>
      <c r="F363" s="30">
        <f t="shared" si="20"/>
        <v>1.4018691588784955E-2</v>
      </c>
      <c r="G363" s="47">
        <f t="shared" si="21"/>
        <v>307.59076000000005</v>
      </c>
      <c r="H363" s="47">
        <f t="shared" si="22"/>
        <v>313.43132800000001</v>
      </c>
      <c r="I363" s="55">
        <f t="shared" si="23"/>
        <v>1.8988112646816702E-2</v>
      </c>
    </row>
    <row r="364" spans="1:9" ht="14.55" customHeight="1">
      <c r="A364" s="61"/>
      <c r="B364" s="75"/>
      <c r="C364" s="12" t="s">
        <v>7</v>
      </c>
      <c r="D364" s="29">
        <v>1.92</v>
      </c>
      <c r="E364" s="42">
        <v>1.94</v>
      </c>
      <c r="F364" s="30">
        <f t="shared" si="20"/>
        <v>1.0416666666666676E-2</v>
      </c>
      <c r="G364" s="47">
        <f t="shared" si="21"/>
        <v>68.992320000000007</v>
      </c>
      <c r="H364" s="47">
        <f t="shared" si="22"/>
        <v>70.052623999999994</v>
      </c>
      <c r="I364" s="55">
        <f t="shared" si="23"/>
        <v>1.5368435211339288E-2</v>
      </c>
    </row>
    <row r="365" spans="1:9" ht="14.55" customHeight="1">
      <c r="A365" s="61" t="s">
        <v>211</v>
      </c>
      <c r="B365" s="75" t="s">
        <v>212</v>
      </c>
      <c r="C365" s="25" t="s">
        <v>5</v>
      </c>
      <c r="D365" s="29">
        <v>5.73</v>
      </c>
      <c r="E365" s="42">
        <v>5.85</v>
      </c>
      <c r="F365" s="30">
        <f t="shared" si="20"/>
        <v>2.0942408376963213E-2</v>
      </c>
      <c r="G365" s="47">
        <f t="shared" si="21"/>
        <v>205.89895500000003</v>
      </c>
      <c r="H365" s="47">
        <f t="shared" si="22"/>
        <v>211.24115999999998</v>
      </c>
      <c r="I365" s="55">
        <f t="shared" si="23"/>
        <v>2.5945760628070937E-2</v>
      </c>
    </row>
    <row r="366" spans="1:9" ht="14.55" customHeight="1">
      <c r="A366" s="61"/>
      <c r="B366" s="75"/>
      <c r="C366" s="12" t="s">
        <v>6</v>
      </c>
      <c r="D366" s="29">
        <v>4.8899999999999997</v>
      </c>
      <c r="E366" s="42">
        <v>4.9800000000000004</v>
      </c>
      <c r="F366" s="30">
        <f t="shared" si="20"/>
        <v>1.8404907975460277E-2</v>
      </c>
      <c r="G366" s="47">
        <f t="shared" si="21"/>
        <v>175.71481499999999</v>
      </c>
      <c r="H366" s="47">
        <f t="shared" si="22"/>
        <v>179.82580800000002</v>
      </c>
      <c r="I366" s="55">
        <f t="shared" si="23"/>
        <v>2.3395824649162546E-2</v>
      </c>
    </row>
    <row r="367" spans="1:9" ht="14.55" customHeight="1">
      <c r="A367" s="61"/>
      <c r="B367" s="75"/>
      <c r="C367" s="12" t="s">
        <v>7</v>
      </c>
      <c r="D367" s="29">
        <v>0.84</v>
      </c>
      <c r="E367" s="42">
        <v>0.87</v>
      </c>
      <c r="F367" s="30">
        <f t="shared" si="20"/>
        <v>3.5714285714285747E-2</v>
      </c>
      <c r="G367" s="47">
        <f t="shared" si="21"/>
        <v>30.184139999999999</v>
      </c>
      <c r="H367" s="47">
        <f t="shared" si="22"/>
        <v>31.415351999999999</v>
      </c>
      <c r="I367" s="55">
        <f t="shared" si="23"/>
        <v>4.0790030791004787E-2</v>
      </c>
    </row>
    <row r="368" spans="1:9" ht="14.55" customHeight="1">
      <c r="A368" s="61" t="s">
        <v>213</v>
      </c>
      <c r="B368" s="75" t="s">
        <v>214</v>
      </c>
      <c r="C368" s="25" t="s">
        <v>5</v>
      </c>
      <c r="D368" s="29">
        <v>3.13</v>
      </c>
      <c r="E368" s="42">
        <v>3.15</v>
      </c>
      <c r="F368" s="30">
        <f t="shared" si="20"/>
        <v>6.3897763578274818E-3</v>
      </c>
      <c r="G368" s="47">
        <f t="shared" si="21"/>
        <v>112.47185500000001</v>
      </c>
      <c r="H368" s="47">
        <f t="shared" si="22"/>
        <v>113.74524</v>
      </c>
      <c r="I368" s="55">
        <f t="shared" si="23"/>
        <v>1.1321810243104734E-2</v>
      </c>
    </row>
    <row r="369" spans="1:9" ht="14.55" customHeight="1">
      <c r="A369" s="61"/>
      <c r="B369" s="75"/>
      <c r="C369" s="12" t="s">
        <v>6</v>
      </c>
      <c r="D369" s="29">
        <v>2.62</v>
      </c>
      <c r="E369" s="42">
        <v>2.63</v>
      </c>
      <c r="F369" s="30">
        <f t="shared" si="20"/>
        <v>3.8167938931296893E-3</v>
      </c>
      <c r="G369" s="47">
        <f t="shared" si="21"/>
        <v>94.145770000000013</v>
      </c>
      <c r="H369" s="47">
        <f t="shared" si="22"/>
        <v>94.968248000000003</v>
      </c>
      <c r="I369" s="55">
        <f t="shared" si="23"/>
        <v>8.7362183133664895E-3</v>
      </c>
    </row>
    <row r="370" spans="1:9" ht="14.55" customHeight="1">
      <c r="A370" s="61"/>
      <c r="B370" s="75"/>
      <c r="C370" s="12" t="s">
        <v>7</v>
      </c>
      <c r="D370" s="29">
        <v>0.51</v>
      </c>
      <c r="E370" s="42">
        <v>0.52</v>
      </c>
      <c r="F370" s="30">
        <f t="shared" si="20"/>
        <v>1.9607843137254919E-2</v>
      </c>
      <c r="G370" s="47">
        <f t="shared" si="21"/>
        <v>18.326085000000003</v>
      </c>
      <c r="H370" s="47">
        <f t="shared" si="22"/>
        <v>18.776992</v>
      </c>
      <c r="I370" s="55">
        <f t="shared" si="23"/>
        <v>2.4604655058622572E-2</v>
      </c>
    </row>
    <row r="371" spans="1:9" ht="31.8" customHeight="1">
      <c r="A371" s="61" t="s">
        <v>215</v>
      </c>
      <c r="B371" s="75" t="s">
        <v>299</v>
      </c>
      <c r="C371" s="25" t="s">
        <v>5</v>
      </c>
      <c r="D371" s="29">
        <v>2.2200000000000002</v>
      </c>
      <c r="E371" s="42">
        <v>2.23</v>
      </c>
      <c r="F371" s="30">
        <f t="shared" si="20"/>
        <v>4.5045045045044082E-3</v>
      </c>
      <c r="G371" s="47">
        <f t="shared" si="21"/>
        <v>79.772370000000009</v>
      </c>
      <c r="H371" s="47">
        <f t="shared" si="22"/>
        <v>80.524407999999994</v>
      </c>
      <c r="I371" s="55">
        <f t="shared" si="23"/>
        <v>9.4272992014651762E-3</v>
      </c>
    </row>
    <row r="372" spans="1:9" ht="31.8" customHeight="1">
      <c r="A372" s="61"/>
      <c r="B372" s="75"/>
      <c r="C372" s="12" t="s">
        <v>6</v>
      </c>
      <c r="D372" s="29">
        <v>2</v>
      </c>
      <c r="E372" s="42">
        <v>2.0099999999999998</v>
      </c>
      <c r="F372" s="30">
        <f t="shared" si="20"/>
        <v>4.9999999999998934E-3</v>
      </c>
      <c r="G372" s="47">
        <f t="shared" si="21"/>
        <v>71.867000000000004</v>
      </c>
      <c r="H372" s="47">
        <f t="shared" si="22"/>
        <v>72.58029599999999</v>
      </c>
      <c r="I372" s="55">
        <f t="shared" si="23"/>
        <v>9.9252229813403293E-3</v>
      </c>
    </row>
    <row r="373" spans="1:9" ht="31.8" customHeight="1">
      <c r="A373" s="61"/>
      <c r="B373" s="75"/>
      <c r="C373" s="12" t="s">
        <v>7</v>
      </c>
      <c r="D373" s="29">
        <v>0.22</v>
      </c>
      <c r="E373" s="42">
        <v>0.22</v>
      </c>
      <c r="F373" s="30">
        <f t="shared" si="20"/>
        <v>0</v>
      </c>
      <c r="G373" s="47">
        <f t="shared" si="21"/>
        <v>7.9053700000000005</v>
      </c>
      <c r="H373" s="47">
        <f t="shared" si="22"/>
        <v>7.9441120000000005</v>
      </c>
      <c r="I373" s="55">
        <f t="shared" si="23"/>
        <v>4.9007193844184463E-3</v>
      </c>
    </row>
    <row r="374" spans="1:9" ht="14.55" customHeight="1">
      <c r="A374" s="61" t="s">
        <v>216</v>
      </c>
      <c r="B374" s="75" t="s">
        <v>217</v>
      </c>
      <c r="C374" s="25" t="s">
        <v>5</v>
      </c>
      <c r="D374" s="29">
        <v>6.34</v>
      </c>
      <c r="E374" s="42">
        <v>6.37</v>
      </c>
      <c r="F374" s="30">
        <f t="shared" si="20"/>
        <v>4.7318611987382094E-3</v>
      </c>
      <c r="G374" s="47">
        <f t="shared" si="21"/>
        <v>227.81839000000002</v>
      </c>
      <c r="H374" s="47">
        <f t="shared" si="22"/>
        <v>230.01815200000001</v>
      </c>
      <c r="I374" s="55">
        <f t="shared" si="23"/>
        <v>9.6557701070576103E-3</v>
      </c>
    </row>
    <row r="375" spans="1:9" ht="14.55" customHeight="1">
      <c r="A375" s="61"/>
      <c r="B375" s="75"/>
      <c r="C375" s="12" t="s">
        <v>6</v>
      </c>
      <c r="D375" s="29">
        <v>5.55</v>
      </c>
      <c r="E375" s="42">
        <v>5.59</v>
      </c>
      <c r="F375" s="30">
        <f t="shared" si="20"/>
        <v>7.2072072072072143E-3</v>
      </c>
      <c r="G375" s="47">
        <f t="shared" si="21"/>
        <v>199.430925</v>
      </c>
      <c r="H375" s="47">
        <f t="shared" si="22"/>
        <v>201.852664</v>
      </c>
      <c r="I375" s="55">
        <f t="shared" si="23"/>
        <v>1.2143247091693539E-2</v>
      </c>
    </row>
    <row r="376" spans="1:9" ht="14.55" customHeight="1">
      <c r="A376" s="61"/>
      <c r="B376" s="75"/>
      <c r="C376" s="12" t="s">
        <v>7</v>
      </c>
      <c r="D376" s="29">
        <v>0.79</v>
      </c>
      <c r="E376" s="42">
        <v>0.78</v>
      </c>
      <c r="F376" s="30">
        <f t="shared" si="20"/>
        <v>-1.2658227848101276E-2</v>
      </c>
      <c r="G376" s="47">
        <f t="shared" si="21"/>
        <v>28.387465000000002</v>
      </c>
      <c r="H376" s="47">
        <f t="shared" si="22"/>
        <v>28.165488</v>
      </c>
      <c r="I376" s="55">
        <f t="shared" si="23"/>
        <v>-7.8195428862704898E-3</v>
      </c>
    </row>
    <row r="377" spans="1:9" ht="14.55" customHeight="1">
      <c r="A377" s="61" t="s">
        <v>218</v>
      </c>
      <c r="B377" s="62" t="s">
        <v>219</v>
      </c>
      <c r="C377" s="25" t="s">
        <v>5</v>
      </c>
      <c r="D377" s="29">
        <v>6.11</v>
      </c>
      <c r="E377" s="42">
        <v>6.09</v>
      </c>
      <c r="F377" s="30">
        <f t="shared" si="20"/>
        <v>-3.2733224222586681E-3</v>
      </c>
      <c r="G377" s="47">
        <f t="shared" si="21"/>
        <v>219.55368500000003</v>
      </c>
      <c r="H377" s="47">
        <f t="shared" si="22"/>
        <v>219.907464</v>
      </c>
      <c r="I377" s="55">
        <f t="shared" si="23"/>
        <v>1.6113553275135168E-3</v>
      </c>
    </row>
    <row r="378" spans="1:9" ht="14.55" customHeight="1">
      <c r="A378" s="61"/>
      <c r="B378" s="62"/>
      <c r="C378" s="12" t="s">
        <v>6</v>
      </c>
      <c r="D378" s="29">
        <v>5.09</v>
      </c>
      <c r="E378" s="42">
        <v>5.08</v>
      </c>
      <c r="F378" s="30">
        <f t="shared" si="20"/>
        <v>-1.9646365422396439E-3</v>
      </c>
      <c r="G378" s="47">
        <f t="shared" si="21"/>
        <v>182.90151500000002</v>
      </c>
      <c r="H378" s="47">
        <f t="shared" si="22"/>
        <v>183.436768</v>
      </c>
      <c r="I378" s="55">
        <f t="shared" si="23"/>
        <v>2.9264547097927703E-3</v>
      </c>
    </row>
    <row r="379" spans="1:9" ht="14.55" customHeight="1">
      <c r="A379" s="61"/>
      <c r="B379" s="62"/>
      <c r="C379" s="12" t="s">
        <v>7</v>
      </c>
      <c r="D379" s="29">
        <v>1.02</v>
      </c>
      <c r="E379" s="42">
        <v>1.01</v>
      </c>
      <c r="F379" s="30">
        <f t="shared" si="20"/>
        <v>-9.8039215686274595E-3</v>
      </c>
      <c r="G379" s="47">
        <f t="shared" si="21"/>
        <v>36.652170000000005</v>
      </c>
      <c r="H379" s="47">
        <f t="shared" si="22"/>
        <v>36.470696000000004</v>
      </c>
      <c r="I379" s="55">
        <f t="shared" si="23"/>
        <v>-4.9512484526837413E-3</v>
      </c>
    </row>
    <row r="380" spans="1:9" ht="14.55" customHeight="1">
      <c r="A380" s="61" t="s">
        <v>220</v>
      </c>
      <c r="B380" s="75" t="s">
        <v>284</v>
      </c>
      <c r="C380" s="25" t="s">
        <v>5</v>
      </c>
      <c r="D380" s="33" t="s">
        <v>35</v>
      </c>
      <c r="E380" s="33" t="s">
        <v>35</v>
      </c>
      <c r="F380" s="33" t="s">
        <v>35</v>
      </c>
      <c r="G380" s="33" t="s">
        <v>35</v>
      </c>
      <c r="H380" s="33" t="s">
        <v>35</v>
      </c>
      <c r="I380" s="33" t="s">
        <v>35</v>
      </c>
    </row>
    <row r="381" spans="1:9" ht="14.55" customHeight="1">
      <c r="A381" s="61"/>
      <c r="B381" s="75"/>
      <c r="C381" s="12" t="s">
        <v>6</v>
      </c>
      <c r="D381" s="33" t="s">
        <v>35</v>
      </c>
      <c r="E381" s="33" t="s">
        <v>35</v>
      </c>
      <c r="F381" s="33" t="s">
        <v>35</v>
      </c>
      <c r="G381" s="33" t="s">
        <v>35</v>
      </c>
      <c r="H381" s="33" t="s">
        <v>35</v>
      </c>
      <c r="I381" s="33" t="s">
        <v>35</v>
      </c>
    </row>
    <row r="382" spans="1:9" ht="14.55" customHeight="1">
      <c r="A382" s="61"/>
      <c r="B382" s="75"/>
      <c r="C382" s="12" t="s">
        <v>7</v>
      </c>
      <c r="D382" s="33" t="s">
        <v>35</v>
      </c>
      <c r="E382" s="33" t="s">
        <v>35</v>
      </c>
      <c r="F382" s="33" t="s">
        <v>35</v>
      </c>
      <c r="G382" s="33" t="s">
        <v>35</v>
      </c>
      <c r="H382" s="33" t="s">
        <v>35</v>
      </c>
      <c r="I382" s="33" t="s">
        <v>35</v>
      </c>
    </row>
    <row r="383" spans="1:9" ht="14.55" customHeight="1">
      <c r="A383" s="61" t="s">
        <v>221</v>
      </c>
      <c r="B383" s="75" t="s">
        <v>222</v>
      </c>
      <c r="C383" s="25" t="s">
        <v>5</v>
      </c>
      <c r="D383" s="29">
        <v>5.52</v>
      </c>
      <c r="E383" s="42">
        <v>5.59</v>
      </c>
      <c r="F383" s="30">
        <f t="shared" si="20"/>
        <v>1.2681159420289908E-2</v>
      </c>
      <c r="G383" s="47">
        <f t="shared" si="21"/>
        <v>198.35291999999998</v>
      </c>
      <c r="H383" s="47">
        <f t="shared" si="22"/>
        <v>201.852664</v>
      </c>
      <c r="I383" s="55">
        <f t="shared" si="23"/>
        <v>1.7644025608496317E-2</v>
      </c>
    </row>
    <row r="384" spans="1:9" ht="14.55" customHeight="1">
      <c r="A384" s="61"/>
      <c r="B384" s="75"/>
      <c r="C384" s="12" t="s">
        <v>6</v>
      </c>
      <c r="D384" s="29">
        <v>4.58</v>
      </c>
      <c r="E384" s="42">
        <v>4.63</v>
      </c>
      <c r="F384" s="30">
        <f t="shared" si="20"/>
        <v>1.0917030567685551E-2</v>
      </c>
      <c r="G384" s="47">
        <f t="shared" si="21"/>
        <v>164.57543000000001</v>
      </c>
      <c r="H384" s="47">
        <f t="shared" si="22"/>
        <v>167.18744799999999</v>
      </c>
      <c r="I384" s="55">
        <f t="shared" si="23"/>
        <v>1.5871251255427238E-2</v>
      </c>
    </row>
    <row r="385" spans="1:9" ht="14.55" customHeight="1">
      <c r="A385" s="61"/>
      <c r="B385" s="75"/>
      <c r="C385" s="12" t="s">
        <v>7</v>
      </c>
      <c r="D385" s="29">
        <v>0.94</v>
      </c>
      <c r="E385" s="42">
        <v>0.96</v>
      </c>
      <c r="F385" s="30">
        <f t="shared" si="20"/>
        <v>2.1276595744680871E-2</v>
      </c>
      <c r="G385" s="47">
        <f t="shared" si="21"/>
        <v>33.77749</v>
      </c>
      <c r="H385" s="47">
        <f t="shared" si="22"/>
        <v>34.665216000000001</v>
      </c>
      <c r="I385" s="55">
        <f t="shared" si="23"/>
        <v>2.6281585754299702E-2</v>
      </c>
    </row>
    <row r="386" spans="1:9" ht="14.55" customHeight="1">
      <c r="A386" s="61" t="s">
        <v>223</v>
      </c>
      <c r="B386" s="75" t="s">
        <v>224</v>
      </c>
      <c r="C386" s="25" t="s">
        <v>5</v>
      </c>
      <c r="D386" s="29">
        <v>7.55</v>
      </c>
      <c r="E386" s="42">
        <v>7.64</v>
      </c>
      <c r="F386" s="30">
        <f t="shared" si="20"/>
        <v>1.1920529801324485E-2</v>
      </c>
      <c r="G386" s="47">
        <f t="shared" si="21"/>
        <v>271.29792500000002</v>
      </c>
      <c r="H386" s="47">
        <f t="shared" si="22"/>
        <v>275.87734399999999</v>
      </c>
      <c r="I386" s="55">
        <f t="shared" si="23"/>
        <v>1.6879668357212732E-2</v>
      </c>
    </row>
    <row r="387" spans="1:9" ht="14.55" customHeight="1">
      <c r="A387" s="61"/>
      <c r="B387" s="75"/>
      <c r="C387" s="12" t="s">
        <v>6</v>
      </c>
      <c r="D387" s="29">
        <v>6.42</v>
      </c>
      <c r="E387" s="42">
        <v>6.5</v>
      </c>
      <c r="F387" s="30">
        <f t="shared" si="20"/>
        <v>1.2461059190031164E-2</v>
      </c>
      <c r="G387" s="47">
        <f t="shared" si="21"/>
        <v>230.69307000000001</v>
      </c>
      <c r="H387" s="47">
        <f t="shared" si="22"/>
        <v>234.7124</v>
      </c>
      <c r="I387" s="55">
        <f t="shared" si="23"/>
        <v>1.7422846728772548E-2</v>
      </c>
    </row>
    <row r="388" spans="1:9" ht="14.55" customHeight="1">
      <c r="A388" s="61"/>
      <c r="B388" s="75"/>
      <c r="C388" s="12" t="s">
        <v>7</v>
      </c>
      <c r="D388" s="29">
        <v>1.1299999999999999</v>
      </c>
      <c r="E388" s="42">
        <v>1.1399999999999999</v>
      </c>
      <c r="F388" s="30">
        <f t="shared" si="20"/>
        <v>8.8495575221239024E-3</v>
      </c>
      <c r="G388" s="47">
        <f t="shared" si="21"/>
        <v>40.604855000000001</v>
      </c>
      <c r="H388" s="47">
        <f t="shared" si="22"/>
        <v>41.164943999999998</v>
      </c>
      <c r="I388" s="55">
        <f t="shared" si="23"/>
        <v>1.3793646104634478E-2</v>
      </c>
    </row>
    <row r="389" spans="1:9" ht="14.55" customHeight="1">
      <c r="A389" s="61" t="s">
        <v>225</v>
      </c>
      <c r="B389" s="75" t="s">
        <v>226</v>
      </c>
      <c r="C389" s="25" t="s">
        <v>5</v>
      </c>
      <c r="D389" s="29">
        <v>9.42</v>
      </c>
      <c r="E389" s="42">
        <v>9.51</v>
      </c>
      <c r="F389" s="30">
        <f t="shared" si="20"/>
        <v>9.5541401273885208E-3</v>
      </c>
      <c r="G389" s="47">
        <f t="shared" si="21"/>
        <v>338.49357000000003</v>
      </c>
      <c r="H389" s="47">
        <f t="shared" si="22"/>
        <v>343.40229599999998</v>
      </c>
      <c r="I389" s="55">
        <f t="shared" si="23"/>
        <v>1.4501681671530552E-2</v>
      </c>
    </row>
    <row r="390" spans="1:9" ht="14.55" customHeight="1">
      <c r="A390" s="61"/>
      <c r="B390" s="75"/>
      <c r="C390" s="12" t="s">
        <v>6</v>
      </c>
      <c r="D390" s="29">
        <v>8.2200000000000006</v>
      </c>
      <c r="E390" s="42">
        <v>8.32</v>
      </c>
      <c r="F390" s="30">
        <f t="shared" si="20"/>
        <v>1.2165450121654457E-2</v>
      </c>
      <c r="G390" s="47">
        <f t="shared" si="21"/>
        <v>295.37337000000002</v>
      </c>
      <c r="H390" s="47">
        <f t="shared" si="22"/>
        <v>300.431872</v>
      </c>
      <c r="I390" s="55">
        <f t="shared" si="23"/>
        <v>1.7125788963304224E-2</v>
      </c>
    </row>
    <row r="391" spans="1:9" ht="14.55" customHeight="1">
      <c r="A391" s="61"/>
      <c r="B391" s="75"/>
      <c r="C391" s="12" t="s">
        <v>7</v>
      </c>
      <c r="D391" s="29">
        <v>1.2</v>
      </c>
      <c r="E391" s="42">
        <v>1.19</v>
      </c>
      <c r="F391" s="30">
        <f t="shared" si="20"/>
        <v>-8.3333333333333419E-3</v>
      </c>
      <c r="G391" s="47">
        <f t="shared" si="21"/>
        <v>43.120200000000004</v>
      </c>
      <c r="H391" s="47">
        <f t="shared" si="22"/>
        <v>42.970424000000001</v>
      </c>
      <c r="I391" s="55">
        <f t="shared" si="23"/>
        <v>-3.4734532771184454E-3</v>
      </c>
    </row>
    <row r="392" spans="1:9" ht="14.55" customHeight="1">
      <c r="A392" s="61" t="s">
        <v>227</v>
      </c>
      <c r="B392" s="75" t="s">
        <v>228</v>
      </c>
      <c r="C392" s="25" t="s">
        <v>5</v>
      </c>
      <c r="D392" s="29">
        <v>9.89</v>
      </c>
      <c r="E392" s="42">
        <v>9.9499999999999993</v>
      </c>
      <c r="F392" s="30">
        <f t="shared" si="20"/>
        <v>6.0667340748229237E-3</v>
      </c>
      <c r="G392" s="47">
        <f t="shared" si="21"/>
        <v>355.38231500000006</v>
      </c>
      <c r="H392" s="47">
        <f t="shared" si="22"/>
        <v>359.29051999999996</v>
      </c>
      <c r="I392" s="55">
        <f t="shared" si="23"/>
        <v>1.0997184820521795E-2</v>
      </c>
    </row>
    <row r="393" spans="1:9" ht="14.55" customHeight="1">
      <c r="A393" s="61"/>
      <c r="B393" s="75"/>
      <c r="C393" s="12" t="s">
        <v>6</v>
      </c>
      <c r="D393" s="29">
        <v>8.41</v>
      </c>
      <c r="E393" s="42">
        <v>8.48</v>
      </c>
      <c r="F393" s="30">
        <f t="shared" si="20"/>
        <v>8.3234244946492602E-3</v>
      </c>
      <c r="G393" s="47">
        <f t="shared" si="21"/>
        <v>302.20073500000001</v>
      </c>
      <c r="H393" s="47">
        <f t="shared" si="22"/>
        <v>306.209408</v>
      </c>
      <c r="I393" s="55">
        <f t="shared" si="23"/>
        <v>1.3264934646833296E-2</v>
      </c>
    </row>
    <row r="394" spans="1:9" ht="14.55" customHeight="1">
      <c r="A394" s="61"/>
      <c r="B394" s="75"/>
      <c r="C394" s="12" t="s">
        <v>7</v>
      </c>
      <c r="D394" s="29">
        <v>1.48</v>
      </c>
      <c r="E394" s="42">
        <v>1.47</v>
      </c>
      <c r="F394" s="30">
        <f t="shared" si="20"/>
        <v>-6.7567567567567632E-3</v>
      </c>
      <c r="G394" s="47">
        <f t="shared" si="21"/>
        <v>53.181580000000004</v>
      </c>
      <c r="H394" s="47">
        <f t="shared" si="22"/>
        <v>53.081111999999997</v>
      </c>
      <c r="I394" s="55">
        <f t="shared" si="23"/>
        <v>-1.8891503411520762E-3</v>
      </c>
    </row>
    <row r="395" spans="1:9" ht="14.55" customHeight="1">
      <c r="A395" s="61" t="s">
        <v>229</v>
      </c>
      <c r="B395" s="75" t="s">
        <v>230</v>
      </c>
      <c r="C395" s="25" t="s">
        <v>5</v>
      </c>
      <c r="D395" s="29">
        <v>16.55</v>
      </c>
      <c r="E395" s="42">
        <v>16.59</v>
      </c>
      <c r="F395" s="30">
        <f t="shared" si="20"/>
        <v>2.4169184290029695E-3</v>
      </c>
      <c r="G395" s="47">
        <f t="shared" si="21"/>
        <v>594.69942500000002</v>
      </c>
      <c r="H395" s="47">
        <f t="shared" si="22"/>
        <v>599.05826400000001</v>
      </c>
      <c r="I395" s="55">
        <f t="shared" si="23"/>
        <v>7.3294824524170153E-3</v>
      </c>
    </row>
    <row r="396" spans="1:9" ht="14.55" customHeight="1">
      <c r="A396" s="61"/>
      <c r="B396" s="75"/>
      <c r="C396" s="12" t="s">
        <v>6</v>
      </c>
      <c r="D396" s="29">
        <v>15.07</v>
      </c>
      <c r="E396" s="42">
        <v>15.12</v>
      </c>
      <c r="F396" s="30">
        <f t="shared" si="20"/>
        <v>3.3178500331784294E-3</v>
      </c>
      <c r="G396" s="47">
        <f t="shared" si="21"/>
        <v>541.51784500000008</v>
      </c>
      <c r="H396" s="47">
        <f t="shared" si="22"/>
        <v>545.97715199999993</v>
      </c>
      <c r="I396" s="55">
        <f t="shared" si="23"/>
        <v>8.2348292695688594E-3</v>
      </c>
    </row>
    <row r="397" spans="1:9" ht="14.55" customHeight="1">
      <c r="A397" s="61"/>
      <c r="B397" s="75"/>
      <c r="C397" s="12" t="s">
        <v>7</v>
      </c>
      <c r="D397" s="29">
        <v>1.48</v>
      </c>
      <c r="E397" s="42">
        <v>1.47</v>
      </c>
      <c r="F397" s="30">
        <f t="shared" si="20"/>
        <v>-6.7567567567567632E-3</v>
      </c>
      <c r="G397" s="47">
        <f t="shared" si="21"/>
        <v>53.181580000000004</v>
      </c>
      <c r="H397" s="47">
        <f t="shared" si="22"/>
        <v>53.081111999999997</v>
      </c>
      <c r="I397" s="55">
        <f t="shared" si="23"/>
        <v>-1.8891503411520762E-3</v>
      </c>
    </row>
    <row r="398" spans="1:9" ht="14.55" customHeight="1">
      <c r="A398" s="61" t="s">
        <v>231</v>
      </c>
      <c r="B398" s="75" t="s">
        <v>232</v>
      </c>
      <c r="C398" s="25" t="s">
        <v>5</v>
      </c>
      <c r="D398" s="29">
        <v>5.27</v>
      </c>
      <c r="E398" s="42">
        <v>5.32</v>
      </c>
      <c r="F398" s="30">
        <f t="shared" si="20"/>
        <v>9.4876660341557326E-3</v>
      </c>
      <c r="G398" s="47">
        <f t="shared" si="21"/>
        <v>189.36954499999999</v>
      </c>
      <c r="H398" s="47">
        <f t="shared" si="22"/>
        <v>192.10307200000003</v>
      </c>
      <c r="I398" s="55">
        <f t="shared" si="23"/>
        <v>1.4434881807420712E-2</v>
      </c>
    </row>
    <row r="399" spans="1:9" ht="14.55" customHeight="1">
      <c r="A399" s="61"/>
      <c r="B399" s="75"/>
      <c r="C399" s="12" t="s">
        <v>6</v>
      </c>
      <c r="D399" s="29">
        <v>4.25</v>
      </c>
      <c r="E399" s="42">
        <v>4.3</v>
      </c>
      <c r="F399" s="30">
        <f t="shared" si="20"/>
        <v>1.1764705882352899E-2</v>
      </c>
      <c r="G399" s="47">
        <f t="shared" si="21"/>
        <v>152.717375</v>
      </c>
      <c r="H399" s="47">
        <f t="shared" si="22"/>
        <v>155.27127999999999</v>
      </c>
      <c r="I399" s="55">
        <f t="shared" si="23"/>
        <v>1.6723080788940917E-2</v>
      </c>
    </row>
    <row r="400" spans="1:9" ht="14.55" customHeight="1">
      <c r="A400" s="61"/>
      <c r="B400" s="75"/>
      <c r="C400" s="12" t="s">
        <v>7</v>
      </c>
      <c r="D400" s="29">
        <v>1.02</v>
      </c>
      <c r="E400" s="42">
        <v>1.02</v>
      </c>
      <c r="F400" s="30">
        <f t="shared" si="20"/>
        <v>0</v>
      </c>
      <c r="G400" s="47">
        <f t="shared" si="21"/>
        <v>36.652170000000005</v>
      </c>
      <c r="H400" s="47">
        <f t="shared" si="22"/>
        <v>36.831792</v>
      </c>
      <c r="I400" s="55">
        <f t="shared" si="23"/>
        <v>4.900719384418298E-3</v>
      </c>
    </row>
    <row r="401" spans="1:9" ht="14.55" customHeight="1">
      <c r="A401" s="61" t="s">
        <v>233</v>
      </c>
      <c r="B401" s="75" t="s">
        <v>234</v>
      </c>
      <c r="C401" s="25" t="s">
        <v>5</v>
      </c>
      <c r="D401" s="29">
        <v>9.68</v>
      </c>
      <c r="E401" s="42">
        <v>9.7200000000000006</v>
      </c>
      <c r="F401" s="30">
        <f t="shared" si="20"/>
        <v>4.1322314049587732E-3</v>
      </c>
      <c r="G401" s="47">
        <f t="shared" si="21"/>
        <v>347.83627999999999</v>
      </c>
      <c r="H401" s="47">
        <f t="shared" si="22"/>
        <v>350.98531200000002</v>
      </c>
      <c r="I401" s="55">
        <f t="shared" si="23"/>
        <v>9.0532016959243983E-3</v>
      </c>
    </row>
    <row r="402" spans="1:9" ht="14.55" customHeight="1">
      <c r="A402" s="61"/>
      <c r="B402" s="75"/>
      <c r="C402" s="12" t="s">
        <v>6</v>
      </c>
      <c r="D402" s="29">
        <v>8.49</v>
      </c>
      <c r="E402" s="42">
        <v>8.5399999999999991</v>
      </c>
      <c r="F402" s="30">
        <f t="shared" si="20"/>
        <v>5.8892815076559404E-3</v>
      </c>
      <c r="G402" s="47">
        <f t="shared" si="21"/>
        <v>305.07541500000002</v>
      </c>
      <c r="H402" s="47">
        <f t="shared" si="22"/>
        <v>308.37598399999996</v>
      </c>
      <c r="I402" s="55">
        <f t="shared" si="23"/>
        <v>1.0818862608119172E-2</v>
      </c>
    </row>
    <row r="403" spans="1:9" ht="14.55" customHeight="1">
      <c r="A403" s="61"/>
      <c r="B403" s="75"/>
      <c r="C403" s="12" t="s">
        <v>7</v>
      </c>
      <c r="D403" s="29">
        <v>1.19</v>
      </c>
      <c r="E403" s="42">
        <v>1.18</v>
      </c>
      <c r="F403" s="30">
        <f t="shared" si="20"/>
        <v>-8.4033613445378234E-3</v>
      </c>
      <c r="G403" s="47">
        <f t="shared" si="21"/>
        <v>42.760865000000003</v>
      </c>
      <c r="H403" s="47">
        <f t="shared" si="22"/>
        <v>42.609327999999998</v>
      </c>
      <c r="I403" s="55">
        <f t="shared" si="23"/>
        <v>-3.543824475954934E-3</v>
      </c>
    </row>
    <row r="404" spans="1:9" ht="14.55" customHeight="1">
      <c r="A404" s="61" t="s">
        <v>235</v>
      </c>
      <c r="B404" s="75" t="s">
        <v>236</v>
      </c>
      <c r="C404" s="25" t="s">
        <v>5</v>
      </c>
      <c r="D404" s="29">
        <v>9.9</v>
      </c>
      <c r="E404" s="42">
        <v>9.9499999999999993</v>
      </c>
      <c r="F404" s="30">
        <f t="shared" ref="F404:F457" si="24">SUM(E404-D404)/D404</f>
        <v>5.0505050505049425E-3</v>
      </c>
      <c r="G404" s="47">
        <f t="shared" ref="G404:G457" si="25">SUM(D404*35.9335)</f>
        <v>355.74165000000005</v>
      </c>
      <c r="H404" s="47">
        <f t="shared" ref="H404:H457" si="26">SUM(E404*36.1096)</f>
        <v>359.29051999999996</v>
      </c>
      <c r="I404" s="55">
        <f t="shared" ref="I404:I457" si="27">SUM(H404-G404)/G404</f>
        <v>9.9759755429253451E-3</v>
      </c>
    </row>
    <row r="405" spans="1:9" ht="14.55" customHeight="1">
      <c r="A405" s="61"/>
      <c r="B405" s="75"/>
      <c r="C405" s="12" t="s">
        <v>6</v>
      </c>
      <c r="D405" s="29">
        <v>8.44</v>
      </c>
      <c r="E405" s="42">
        <v>8.48</v>
      </c>
      <c r="F405" s="30">
        <f t="shared" si="24"/>
        <v>4.7393364928911049E-3</v>
      </c>
      <c r="G405" s="47">
        <f t="shared" si="25"/>
        <v>303.27874000000003</v>
      </c>
      <c r="H405" s="47">
        <f t="shared" si="26"/>
        <v>306.209408</v>
      </c>
      <c r="I405" s="55">
        <f t="shared" si="27"/>
        <v>9.663282035529323E-3</v>
      </c>
    </row>
    <row r="406" spans="1:9" ht="14.55" customHeight="1">
      <c r="A406" s="61"/>
      <c r="B406" s="75"/>
      <c r="C406" s="12" t="s">
        <v>7</v>
      </c>
      <c r="D406" s="29">
        <v>1.46</v>
      </c>
      <c r="E406" s="42">
        <v>1.47</v>
      </c>
      <c r="F406" s="30">
        <f t="shared" si="24"/>
        <v>6.8493150684931572E-3</v>
      </c>
      <c r="G406" s="47">
        <f t="shared" si="25"/>
        <v>52.462910000000001</v>
      </c>
      <c r="H406" s="47">
        <f t="shared" si="26"/>
        <v>53.081111999999997</v>
      </c>
      <c r="I406" s="55">
        <f t="shared" si="27"/>
        <v>1.1783601024037679E-2</v>
      </c>
    </row>
    <row r="407" spans="1:9" ht="41.4">
      <c r="A407" s="22" t="s">
        <v>237</v>
      </c>
      <c r="B407" s="15" t="s">
        <v>238</v>
      </c>
      <c r="C407" s="25" t="s">
        <v>5</v>
      </c>
      <c r="D407" s="29">
        <v>1.27</v>
      </c>
      <c r="E407" s="42">
        <v>1.31</v>
      </c>
      <c r="F407" s="30">
        <f t="shared" si="24"/>
        <v>3.1496062992126012E-2</v>
      </c>
      <c r="G407" s="47">
        <f t="shared" si="25"/>
        <v>45.635545</v>
      </c>
      <c r="H407" s="47">
        <f t="shared" si="26"/>
        <v>47.303576</v>
      </c>
      <c r="I407" s="55">
        <f t="shared" si="27"/>
        <v>3.6551135742982778E-2</v>
      </c>
    </row>
    <row r="408" spans="1:9" ht="14.55" customHeight="1">
      <c r="A408" s="93" t="s">
        <v>239</v>
      </c>
      <c r="B408" s="94" t="s">
        <v>240</v>
      </c>
      <c r="C408" s="13" t="s">
        <v>5</v>
      </c>
      <c r="D408" s="33" t="s">
        <v>35</v>
      </c>
      <c r="E408" s="33" t="s">
        <v>35</v>
      </c>
      <c r="F408" s="33" t="s">
        <v>35</v>
      </c>
      <c r="G408" s="33" t="s">
        <v>35</v>
      </c>
      <c r="H408" s="33" t="s">
        <v>35</v>
      </c>
      <c r="I408" s="33" t="s">
        <v>35</v>
      </c>
    </row>
    <row r="409" spans="1:9" ht="14.55" customHeight="1">
      <c r="A409" s="93"/>
      <c r="B409" s="94"/>
      <c r="C409" s="14" t="s">
        <v>6</v>
      </c>
      <c r="D409" s="33" t="s">
        <v>35</v>
      </c>
      <c r="E409" s="33" t="s">
        <v>35</v>
      </c>
      <c r="F409" s="33" t="s">
        <v>35</v>
      </c>
      <c r="G409" s="33" t="s">
        <v>35</v>
      </c>
      <c r="H409" s="33" t="s">
        <v>35</v>
      </c>
      <c r="I409" s="33" t="s">
        <v>35</v>
      </c>
    </row>
    <row r="410" spans="1:9" ht="14.55" customHeight="1">
      <c r="A410" s="93"/>
      <c r="B410" s="94"/>
      <c r="C410" s="14" t="s">
        <v>7</v>
      </c>
      <c r="D410" s="29">
        <v>2.2400000000000002</v>
      </c>
      <c r="E410" s="42">
        <v>2.19</v>
      </c>
      <c r="F410" s="30">
        <f t="shared" si="24"/>
        <v>-2.232142857142869E-2</v>
      </c>
      <c r="G410" s="47">
        <f t="shared" si="25"/>
        <v>80.491040000000012</v>
      </c>
      <c r="H410" s="47">
        <f t="shared" si="26"/>
        <v>79.080023999999995</v>
      </c>
      <c r="I410" s="55">
        <f t="shared" si="27"/>
        <v>-1.7530100244698262E-2</v>
      </c>
    </row>
    <row r="411" spans="1:9" ht="14.55" customHeight="1">
      <c r="A411" s="93" t="s">
        <v>241</v>
      </c>
      <c r="B411" s="94" t="s">
        <v>242</v>
      </c>
      <c r="C411" s="13" t="s">
        <v>5</v>
      </c>
      <c r="D411" s="33" t="s">
        <v>35</v>
      </c>
      <c r="E411" s="33" t="s">
        <v>35</v>
      </c>
      <c r="F411" s="33" t="s">
        <v>35</v>
      </c>
      <c r="G411" s="33" t="s">
        <v>35</v>
      </c>
      <c r="H411" s="33" t="s">
        <v>35</v>
      </c>
      <c r="I411" s="33" t="s">
        <v>35</v>
      </c>
    </row>
    <row r="412" spans="1:9" ht="14.55" customHeight="1">
      <c r="A412" s="93"/>
      <c r="B412" s="94"/>
      <c r="C412" s="14" t="s">
        <v>6</v>
      </c>
      <c r="D412" s="33" t="s">
        <v>35</v>
      </c>
      <c r="E412" s="33" t="s">
        <v>35</v>
      </c>
      <c r="F412" s="33" t="s">
        <v>35</v>
      </c>
      <c r="G412" s="33" t="s">
        <v>35</v>
      </c>
      <c r="H412" s="33" t="s">
        <v>35</v>
      </c>
      <c r="I412" s="33" t="s">
        <v>35</v>
      </c>
    </row>
    <row r="413" spans="1:9" ht="14.55" customHeight="1">
      <c r="A413" s="93"/>
      <c r="B413" s="94"/>
      <c r="C413" s="14" t="s">
        <v>7</v>
      </c>
      <c r="D413" s="29">
        <v>2.75</v>
      </c>
      <c r="E413" s="42">
        <v>2.67</v>
      </c>
      <c r="F413" s="30">
        <f t="shared" si="24"/>
        <v>-2.9090909090909115E-2</v>
      </c>
      <c r="G413" s="47">
        <f t="shared" si="25"/>
        <v>98.817125000000004</v>
      </c>
      <c r="H413" s="47">
        <f t="shared" si="26"/>
        <v>96.412632000000002</v>
      </c>
      <c r="I413" s="55">
        <f t="shared" si="27"/>
        <v>-2.4332756088582846E-2</v>
      </c>
    </row>
    <row r="414" spans="1:9" ht="14.55" customHeight="1">
      <c r="A414" s="93" t="s">
        <v>243</v>
      </c>
      <c r="B414" s="94" t="s">
        <v>244</v>
      </c>
      <c r="C414" s="13" t="s">
        <v>5</v>
      </c>
      <c r="D414" s="33" t="s">
        <v>35</v>
      </c>
      <c r="E414" s="33" t="s">
        <v>35</v>
      </c>
      <c r="F414" s="33" t="s">
        <v>35</v>
      </c>
      <c r="G414" s="33" t="s">
        <v>35</v>
      </c>
      <c r="H414" s="33" t="s">
        <v>35</v>
      </c>
      <c r="I414" s="33" t="s">
        <v>35</v>
      </c>
    </row>
    <row r="415" spans="1:9" ht="14.55" customHeight="1">
      <c r="A415" s="93"/>
      <c r="B415" s="94"/>
      <c r="C415" s="14" t="s">
        <v>6</v>
      </c>
      <c r="D415" s="33" t="s">
        <v>35</v>
      </c>
      <c r="E415" s="33" t="s">
        <v>35</v>
      </c>
      <c r="F415" s="33" t="s">
        <v>35</v>
      </c>
      <c r="G415" s="33" t="s">
        <v>35</v>
      </c>
      <c r="H415" s="33" t="s">
        <v>35</v>
      </c>
      <c r="I415" s="33" t="s">
        <v>35</v>
      </c>
    </row>
    <row r="416" spans="1:9" ht="14.55" customHeight="1">
      <c r="A416" s="93"/>
      <c r="B416" s="94"/>
      <c r="C416" s="14" t="s">
        <v>7</v>
      </c>
      <c r="D416" s="29">
        <v>2.87</v>
      </c>
      <c r="E416" s="42">
        <v>2.78</v>
      </c>
      <c r="F416" s="30">
        <f t="shared" si="24"/>
        <v>-3.1358885017421706E-2</v>
      </c>
      <c r="G416" s="47">
        <f t="shared" si="25"/>
        <v>103.12914500000001</v>
      </c>
      <c r="H416" s="47">
        <f t="shared" si="26"/>
        <v>100.384688</v>
      </c>
      <c r="I416" s="55">
        <f t="shared" si="27"/>
        <v>-2.6611846728681898E-2</v>
      </c>
    </row>
    <row r="417" spans="1:9" ht="14.55" customHeight="1">
      <c r="A417" s="93" t="s">
        <v>245</v>
      </c>
      <c r="B417" s="94" t="s">
        <v>246</v>
      </c>
      <c r="C417" s="13" t="s">
        <v>5</v>
      </c>
      <c r="D417" s="33" t="s">
        <v>35</v>
      </c>
      <c r="E417" s="33" t="s">
        <v>35</v>
      </c>
      <c r="F417" s="33" t="s">
        <v>35</v>
      </c>
      <c r="G417" s="33" t="s">
        <v>35</v>
      </c>
      <c r="H417" s="33" t="s">
        <v>35</v>
      </c>
      <c r="I417" s="33" t="s">
        <v>35</v>
      </c>
    </row>
    <row r="418" spans="1:9" ht="14.55" customHeight="1">
      <c r="A418" s="93"/>
      <c r="B418" s="94"/>
      <c r="C418" s="14" t="s">
        <v>6</v>
      </c>
      <c r="D418" s="33" t="s">
        <v>35</v>
      </c>
      <c r="E418" s="33" t="s">
        <v>35</v>
      </c>
      <c r="F418" s="33" t="s">
        <v>35</v>
      </c>
      <c r="G418" s="33" t="s">
        <v>35</v>
      </c>
      <c r="H418" s="33" t="s">
        <v>35</v>
      </c>
      <c r="I418" s="33" t="s">
        <v>35</v>
      </c>
    </row>
    <row r="419" spans="1:9" ht="14.55" customHeight="1">
      <c r="A419" s="93"/>
      <c r="B419" s="94"/>
      <c r="C419" s="14" t="s">
        <v>7</v>
      </c>
      <c r="D419" s="29">
        <v>3.19</v>
      </c>
      <c r="E419" s="42">
        <v>3.08</v>
      </c>
      <c r="F419" s="30">
        <f t="shared" si="24"/>
        <v>-3.448275862068962E-2</v>
      </c>
      <c r="G419" s="47">
        <f t="shared" si="25"/>
        <v>114.627865</v>
      </c>
      <c r="H419" s="47">
        <f t="shared" si="26"/>
        <v>111.217568</v>
      </c>
      <c r="I419" s="55">
        <f t="shared" si="27"/>
        <v>-2.9751029559871852E-2</v>
      </c>
    </row>
    <row r="420" spans="1:9" ht="14.55" customHeight="1">
      <c r="A420" s="93" t="s">
        <v>247</v>
      </c>
      <c r="B420" s="94" t="s">
        <v>248</v>
      </c>
      <c r="C420" s="13" t="s">
        <v>5</v>
      </c>
      <c r="D420" s="33" t="s">
        <v>35</v>
      </c>
      <c r="E420" s="33" t="s">
        <v>35</v>
      </c>
      <c r="F420" s="33" t="s">
        <v>35</v>
      </c>
      <c r="G420" s="33" t="s">
        <v>35</v>
      </c>
      <c r="H420" s="33" t="s">
        <v>35</v>
      </c>
      <c r="I420" s="33" t="s">
        <v>35</v>
      </c>
    </row>
    <row r="421" spans="1:9" ht="14.55" customHeight="1">
      <c r="A421" s="93"/>
      <c r="B421" s="94"/>
      <c r="C421" s="14" t="s">
        <v>6</v>
      </c>
      <c r="D421" s="33" t="s">
        <v>35</v>
      </c>
      <c r="E421" s="33" t="s">
        <v>35</v>
      </c>
      <c r="F421" s="33" t="s">
        <v>35</v>
      </c>
      <c r="G421" s="33" t="s">
        <v>35</v>
      </c>
      <c r="H421" s="33" t="s">
        <v>35</v>
      </c>
      <c r="I421" s="33" t="s">
        <v>35</v>
      </c>
    </row>
    <row r="422" spans="1:9" ht="14.55" customHeight="1">
      <c r="A422" s="93"/>
      <c r="B422" s="94"/>
      <c r="C422" s="14" t="s">
        <v>7</v>
      </c>
      <c r="D422" s="29">
        <v>3.5</v>
      </c>
      <c r="E422" s="42">
        <v>3.39</v>
      </c>
      <c r="F422" s="30">
        <f t="shared" si="24"/>
        <v>-3.1428571428571396E-2</v>
      </c>
      <c r="G422" s="47">
        <f t="shared" si="25"/>
        <v>125.76725</v>
      </c>
      <c r="H422" s="47">
        <f t="shared" si="26"/>
        <v>122.41154400000001</v>
      </c>
      <c r="I422" s="55">
        <f t="shared" si="27"/>
        <v>-2.6681874653377551E-2</v>
      </c>
    </row>
    <row r="423" spans="1:9" ht="13.8" customHeight="1">
      <c r="A423" s="93" t="s">
        <v>249</v>
      </c>
      <c r="B423" s="94" t="s">
        <v>250</v>
      </c>
      <c r="C423" s="13" t="s">
        <v>5</v>
      </c>
      <c r="D423" s="33" t="s">
        <v>35</v>
      </c>
      <c r="E423" s="33" t="s">
        <v>35</v>
      </c>
      <c r="F423" s="33" t="s">
        <v>35</v>
      </c>
      <c r="G423" s="33" t="s">
        <v>35</v>
      </c>
      <c r="H423" s="33" t="s">
        <v>35</v>
      </c>
      <c r="I423" s="33" t="s">
        <v>35</v>
      </c>
    </row>
    <row r="424" spans="1:9" ht="13.8" customHeight="1">
      <c r="A424" s="93"/>
      <c r="B424" s="94"/>
      <c r="C424" s="14" t="s">
        <v>6</v>
      </c>
      <c r="D424" s="33" t="s">
        <v>35</v>
      </c>
      <c r="E424" s="33" t="s">
        <v>35</v>
      </c>
      <c r="F424" s="33" t="s">
        <v>35</v>
      </c>
      <c r="G424" s="33" t="s">
        <v>35</v>
      </c>
      <c r="H424" s="33" t="s">
        <v>35</v>
      </c>
      <c r="I424" s="33" t="s">
        <v>35</v>
      </c>
    </row>
    <row r="425" spans="1:9" ht="13.8" customHeight="1">
      <c r="A425" s="93"/>
      <c r="B425" s="94"/>
      <c r="C425" s="14" t="s">
        <v>7</v>
      </c>
      <c r="D425" s="29">
        <v>3.52</v>
      </c>
      <c r="E425" s="42">
        <v>3.42</v>
      </c>
      <c r="F425" s="30">
        <f t="shared" si="24"/>
        <v>-2.8409090909090936E-2</v>
      </c>
      <c r="G425" s="47">
        <f t="shared" si="25"/>
        <v>126.48592000000001</v>
      </c>
      <c r="H425" s="47">
        <f t="shared" si="26"/>
        <v>123.494832</v>
      </c>
      <c r="I425" s="55">
        <f t="shared" si="27"/>
        <v>-2.3647596507184395E-2</v>
      </c>
    </row>
    <row r="426" spans="1:9" ht="14.55" customHeight="1">
      <c r="A426" s="61" t="s">
        <v>251</v>
      </c>
      <c r="B426" s="75" t="s">
        <v>252</v>
      </c>
      <c r="C426" s="25" t="s">
        <v>5</v>
      </c>
      <c r="D426" s="33" t="s">
        <v>35</v>
      </c>
      <c r="E426" s="33" t="s">
        <v>35</v>
      </c>
      <c r="F426" s="33" t="s">
        <v>35</v>
      </c>
      <c r="G426" s="33" t="s">
        <v>35</v>
      </c>
      <c r="H426" s="33" t="s">
        <v>35</v>
      </c>
      <c r="I426" s="33" t="s">
        <v>35</v>
      </c>
    </row>
    <row r="427" spans="1:9" ht="14.55" customHeight="1">
      <c r="A427" s="61"/>
      <c r="B427" s="75"/>
      <c r="C427" s="12" t="s">
        <v>6</v>
      </c>
      <c r="D427" s="33" t="s">
        <v>35</v>
      </c>
      <c r="E427" s="33" t="s">
        <v>35</v>
      </c>
      <c r="F427" s="33" t="s">
        <v>35</v>
      </c>
      <c r="G427" s="33" t="s">
        <v>35</v>
      </c>
      <c r="H427" s="33" t="s">
        <v>35</v>
      </c>
      <c r="I427" s="33" t="s">
        <v>35</v>
      </c>
    </row>
    <row r="428" spans="1:9" ht="14.55" customHeight="1">
      <c r="A428" s="61"/>
      <c r="B428" s="75"/>
      <c r="C428" s="12" t="s">
        <v>7</v>
      </c>
      <c r="D428" s="33" t="s">
        <v>35</v>
      </c>
      <c r="E428" s="33" t="s">
        <v>35</v>
      </c>
      <c r="F428" s="33" t="s">
        <v>35</v>
      </c>
      <c r="G428" s="33" t="s">
        <v>35</v>
      </c>
      <c r="H428" s="33" t="s">
        <v>35</v>
      </c>
      <c r="I428" s="33" t="s">
        <v>35</v>
      </c>
    </row>
    <row r="429" spans="1:9" ht="14.55" customHeight="1">
      <c r="A429" s="61" t="s">
        <v>253</v>
      </c>
      <c r="B429" s="75" t="s">
        <v>254</v>
      </c>
      <c r="C429" s="25" t="s">
        <v>5</v>
      </c>
      <c r="D429" s="29">
        <v>3.86</v>
      </c>
      <c r="E429" s="42">
        <v>3.91</v>
      </c>
      <c r="F429" s="30">
        <f t="shared" si="24"/>
        <v>1.2953367875647739E-2</v>
      </c>
      <c r="G429" s="47">
        <f t="shared" si="25"/>
        <v>138.70331000000002</v>
      </c>
      <c r="H429" s="47">
        <f t="shared" si="26"/>
        <v>141.188536</v>
      </c>
      <c r="I429" s="55">
        <f t="shared" si="27"/>
        <v>1.7917568081107674E-2</v>
      </c>
    </row>
    <row r="430" spans="1:9" ht="14.55" customHeight="1">
      <c r="A430" s="61"/>
      <c r="B430" s="75"/>
      <c r="C430" s="12" t="s">
        <v>6</v>
      </c>
      <c r="D430" s="29">
        <v>1.38</v>
      </c>
      <c r="E430" s="42">
        <v>1.41</v>
      </c>
      <c r="F430" s="30">
        <f t="shared" si="24"/>
        <v>2.1739130434782629E-2</v>
      </c>
      <c r="G430" s="47">
        <f t="shared" si="25"/>
        <v>49.588229999999996</v>
      </c>
      <c r="H430" s="47">
        <f t="shared" si="26"/>
        <v>50.914535999999998</v>
      </c>
      <c r="I430" s="55">
        <f t="shared" si="27"/>
        <v>2.6746387197123238E-2</v>
      </c>
    </row>
    <row r="431" spans="1:9" ht="14.55" customHeight="1">
      <c r="A431" s="61"/>
      <c r="B431" s="75"/>
      <c r="C431" s="12" t="s">
        <v>7</v>
      </c>
      <c r="D431" s="29">
        <v>2.48</v>
      </c>
      <c r="E431" s="42">
        <v>2.5</v>
      </c>
      <c r="F431" s="30">
        <f t="shared" si="24"/>
        <v>8.0645161290322648E-3</v>
      </c>
      <c r="G431" s="47">
        <f t="shared" si="25"/>
        <v>89.115080000000006</v>
      </c>
      <c r="H431" s="47">
        <f t="shared" si="26"/>
        <v>90.274000000000001</v>
      </c>
      <c r="I431" s="55">
        <f t="shared" si="27"/>
        <v>1.3004757443970142E-2</v>
      </c>
    </row>
    <row r="432" spans="1:9" ht="26.55" customHeight="1">
      <c r="A432" s="61" t="s">
        <v>255</v>
      </c>
      <c r="B432" s="75" t="s">
        <v>256</v>
      </c>
      <c r="C432" s="25" t="s">
        <v>5</v>
      </c>
      <c r="D432" s="29">
        <v>4.03</v>
      </c>
      <c r="E432" s="42">
        <v>4.16</v>
      </c>
      <c r="F432" s="30">
        <f t="shared" si="24"/>
        <v>3.2258064516129004E-2</v>
      </c>
      <c r="G432" s="47">
        <f t="shared" si="25"/>
        <v>144.81200500000003</v>
      </c>
      <c r="H432" s="47">
        <f t="shared" si="26"/>
        <v>150.215936</v>
      </c>
      <c r="I432" s="55">
        <f t="shared" si="27"/>
        <v>3.7316871622625286E-2</v>
      </c>
    </row>
    <row r="433" spans="1:9" ht="26.55" customHeight="1">
      <c r="A433" s="61"/>
      <c r="B433" s="75"/>
      <c r="C433" s="12" t="s">
        <v>6</v>
      </c>
      <c r="D433" s="29">
        <v>1.35</v>
      </c>
      <c r="E433" s="42">
        <v>1.41</v>
      </c>
      <c r="F433" s="30">
        <f t="shared" si="24"/>
        <v>4.4444444444444314E-2</v>
      </c>
      <c r="G433" s="47">
        <f t="shared" si="25"/>
        <v>48.510225000000005</v>
      </c>
      <c r="H433" s="47">
        <f t="shared" si="26"/>
        <v>50.914535999999998</v>
      </c>
      <c r="I433" s="55">
        <f t="shared" si="27"/>
        <v>4.9562973579281328E-2</v>
      </c>
    </row>
    <row r="434" spans="1:9" ht="26.55" customHeight="1">
      <c r="A434" s="61"/>
      <c r="B434" s="75"/>
      <c r="C434" s="12" t="s">
        <v>7</v>
      </c>
      <c r="D434" s="29">
        <v>2.68</v>
      </c>
      <c r="E434" s="42">
        <v>2.75</v>
      </c>
      <c r="F434" s="30">
        <f t="shared" si="24"/>
        <v>2.6119402985074567E-2</v>
      </c>
      <c r="G434" s="47">
        <f t="shared" si="25"/>
        <v>96.301780000000008</v>
      </c>
      <c r="H434" s="47">
        <f t="shared" si="26"/>
        <v>99.301400000000001</v>
      </c>
      <c r="I434" s="55">
        <f t="shared" si="27"/>
        <v>3.1148126234011385E-2</v>
      </c>
    </row>
    <row r="435" spans="1:9" ht="14.55" customHeight="1">
      <c r="A435" s="61" t="s">
        <v>257</v>
      </c>
      <c r="B435" s="75" t="s">
        <v>258</v>
      </c>
      <c r="C435" s="25" t="s">
        <v>5</v>
      </c>
      <c r="D435" s="29">
        <v>3.84</v>
      </c>
      <c r="E435" s="42">
        <v>4.7300000000000004</v>
      </c>
      <c r="F435" s="30">
        <f t="shared" si="24"/>
        <v>0.23177083333333348</v>
      </c>
      <c r="G435" s="47">
        <f t="shared" si="25"/>
        <v>137.98464000000001</v>
      </c>
      <c r="H435" s="47">
        <f t="shared" si="26"/>
        <v>170.79840800000002</v>
      </c>
      <c r="I435" s="55">
        <f t="shared" si="27"/>
        <v>0.23780739653341132</v>
      </c>
    </row>
    <row r="436" spans="1:9" ht="14.55" customHeight="1">
      <c r="A436" s="61"/>
      <c r="B436" s="75"/>
      <c r="C436" s="12" t="s">
        <v>6</v>
      </c>
      <c r="D436" s="29">
        <v>1.46</v>
      </c>
      <c r="E436" s="42">
        <v>1.75</v>
      </c>
      <c r="F436" s="30">
        <f t="shared" si="24"/>
        <v>0.19863013698630139</v>
      </c>
      <c r="G436" s="47">
        <f t="shared" si="25"/>
        <v>52.462910000000001</v>
      </c>
      <c r="H436" s="47">
        <f t="shared" si="26"/>
        <v>63.191800000000001</v>
      </c>
      <c r="I436" s="55">
        <f t="shared" si="27"/>
        <v>0.20450428693337827</v>
      </c>
    </row>
    <row r="437" spans="1:9" ht="14.55" customHeight="1">
      <c r="A437" s="61"/>
      <c r="B437" s="75"/>
      <c r="C437" s="12" t="s">
        <v>7</v>
      </c>
      <c r="D437" s="29">
        <v>2.38</v>
      </c>
      <c r="E437" s="42">
        <v>2.98</v>
      </c>
      <c r="F437" s="30">
        <f t="shared" si="24"/>
        <v>0.2521008403361345</v>
      </c>
      <c r="G437" s="47">
        <f t="shared" si="25"/>
        <v>85.521730000000005</v>
      </c>
      <c r="H437" s="47">
        <f t="shared" si="26"/>
        <v>107.60660799999999</v>
      </c>
      <c r="I437" s="55">
        <f t="shared" si="27"/>
        <v>0.25823703519561625</v>
      </c>
    </row>
    <row r="438" spans="1:9" ht="14.55" customHeight="1">
      <c r="A438" s="61" t="s">
        <v>259</v>
      </c>
      <c r="B438" s="75" t="s">
        <v>260</v>
      </c>
      <c r="C438" s="25" t="s">
        <v>5</v>
      </c>
      <c r="D438" s="33" t="s">
        <v>35</v>
      </c>
      <c r="E438" s="33" t="s">
        <v>35</v>
      </c>
      <c r="F438" s="33" t="s">
        <v>35</v>
      </c>
      <c r="G438" s="33" t="s">
        <v>35</v>
      </c>
      <c r="H438" s="33" t="s">
        <v>35</v>
      </c>
      <c r="I438" s="33" t="s">
        <v>35</v>
      </c>
    </row>
    <row r="439" spans="1:9" ht="14.55" customHeight="1">
      <c r="A439" s="61"/>
      <c r="B439" s="75"/>
      <c r="C439" s="12" t="s">
        <v>6</v>
      </c>
      <c r="D439" s="33" t="s">
        <v>35</v>
      </c>
      <c r="E439" s="33" t="s">
        <v>35</v>
      </c>
      <c r="F439" s="33" t="s">
        <v>35</v>
      </c>
      <c r="G439" s="33" t="s">
        <v>35</v>
      </c>
      <c r="H439" s="33" t="s">
        <v>35</v>
      </c>
      <c r="I439" s="33" t="s">
        <v>35</v>
      </c>
    </row>
    <row r="440" spans="1:9" ht="14.55" customHeight="1">
      <c r="A440" s="61"/>
      <c r="B440" s="75"/>
      <c r="C440" s="12" t="s">
        <v>7</v>
      </c>
      <c r="D440" s="29">
        <v>2.0499999999999998</v>
      </c>
      <c r="E440" s="42">
        <v>2.2599999999999998</v>
      </c>
      <c r="F440" s="30">
        <f t="shared" si="24"/>
        <v>0.1024390243902439</v>
      </c>
      <c r="G440" s="47">
        <f t="shared" si="25"/>
        <v>73.663674999999998</v>
      </c>
      <c r="H440" s="47">
        <f t="shared" si="26"/>
        <v>81.60769599999999</v>
      </c>
      <c r="I440" s="55">
        <f t="shared" si="27"/>
        <v>0.10784176868721242</v>
      </c>
    </row>
    <row r="441" spans="1:9" ht="16.2" customHeight="1">
      <c r="A441" s="61" t="s">
        <v>261</v>
      </c>
      <c r="B441" s="75" t="s">
        <v>262</v>
      </c>
      <c r="C441" s="25" t="s">
        <v>5</v>
      </c>
      <c r="D441" s="29">
        <v>5.38</v>
      </c>
      <c r="E441" s="42">
        <v>5.61</v>
      </c>
      <c r="F441" s="30">
        <f t="shared" si="24"/>
        <v>4.2750929368029822E-2</v>
      </c>
      <c r="G441" s="47">
        <f t="shared" si="25"/>
        <v>193.32223000000002</v>
      </c>
      <c r="H441" s="47">
        <f t="shared" si="26"/>
        <v>202.57485600000001</v>
      </c>
      <c r="I441" s="55">
        <f t="shared" si="27"/>
        <v>4.7861159060703942E-2</v>
      </c>
    </row>
    <row r="442" spans="1:9" ht="16.2" customHeight="1">
      <c r="A442" s="61"/>
      <c r="B442" s="75"/>
      <c r="C442" s="12" t="s">
        <v>6</v>
      </c>
      <c r="D442" s="29">
        <v>2.27</v>
      </c>
      <c r="E442" s="42">
        <v>2.41</v>
      </c>
      <c r="F442" s="30">
        <f t="shared" si="24"/>
        <v>6.1674008810572743E-2</v>
      </c>
      <c r="G442" s="47">
        <f t="shared" si="25"/>
        <v>81.569045000000003</v>
      </c>
      <c r="H442" s="47">
        <f t="shared" si="26"/>
        <v>87.024136000000013</v>
      </c>
      <c r="I442" s="55">
        <f t="shared" si="27"/>
        <v>6.687697520548401E-2</v>
      </c>
    </row>
    <row r="443" spans="1:9" ht="16.2" customHeight="1">
      <c r="A443" s="61"/>
      <c r="B443" s="75"/>
      <c r="C443" s="12" t="s">
        <v>7</v>
      </c>
      <c r="D443" s="29">
        <v>3.11</v>
      </c>
      <c r="E443" s="42">
        <v>3.2</v>
      </c>
      <c r="F443" s="30">
        <f t="shared" si="24"/>
        <v>2.8938906752411675E-2</v>
      </c>
      <c r="G443" s="47">
        <f t="shared" si="25"/>
        <v>111.753185</v>
      </c>
      <c r="H443" s="47">
        <f t="shared" si="26"/>
        <v>115.55072000000001</v>
      </c>
      <c r="I443" s="55">
        <f t="shared" si="27"/>
        <v>3.3981447598115527E-2</v>
      </c>
    </row>
    <row r="444" spans="1:9" ht="14.55" customHeight="1">
      <c r="A444" s="61" t="s">
        <v>263</v>
      </c>
      <c r="B444" s="75" t="s">
        <v>264</v>
      </c>
      <c r="C444" s="25" t="s">
        <v>5</v>
      </c>
      <c r="D444" s="29">
        <v>3.64</v>
      </c>
      <c r="E444" s="42">
        <v>4.1100000000000003</v>
      </c>
      <c r="F444" s="30">
        <f t="shared" si="24"/>
        <v>0.12912087912087916</v>
      </c>
      <c r="G444" s="47">
        <f t="shared" si="25"/>
        <v>130.79794000000001</v>
      </c>
      <c r="H444" s="47">
        <f t="shared" si="26"/>
        <v>148.41045600000001</v>
      </c>
      <c r="I444" s="55">
        <f t="shared" si="27"/>
        <v>0.13465438370053839</v>
      </c>
    </row>
    <row r="445" spans="1:9" ht="14.55" customHeight="1">
      <c r="A445" s="61"/>
      <c r="B445" s="75"/>
      <c r="C445" s="12" t="s">
        <v>6</v>
      </c>
      <c r="D445" s="29">
        <v>1.1299999999999999</v>
      </c>
      <c r="E445" s="42">
        <v>1.42</v>
      </c>
      <c r="F445" s="30">
        <f t="shared" si="24"/>
        <v>0.25663716814159299</v>
      </c>
      <c r="G445" s="47">
        <f t="shared" si="25"/>
        <v>40.604855000000001</v>
      </c>
      <c r="H445" s="47">
        <f t="shared" si="26"/>
        <v>51.275631999999995</v>
      </c>
      <c r="I445" s="55">
        <f t="shared" si="27"/>
        <v>0.26279559427068494</v>
      </c>
    </row>
    <row r="446" spans="1:9" ht="14.55" customHeight="1">
      <c r="A446" s="61"/>
      <c r="B446" s="75"/>
      <c r="C446" s="12" t="s">
        <v>7</v>
      </c>
      <c r="D446" s="29">
        <v>2.5099999999999998</v>
      </c>
      <c r="E446" s="42">
        <v>2.69</v>
      </c>
      <c r="F446" s="30">
        <f t="shared" si="24"/>
        <v>7.1713147410358641E-2</v>
      </c>
      <c r="G446" s="47">
        <f t="shared" si="25"/>
        <v>90.193084999999996</v>
      </c>
      <c r="H446" s="47">
        <f t="shared" si="26"/>
        <v>97.134823999999995</v>
      </c>
      <c r="I446" s="55">
        <f t="shared" si="27"/>
        <v>7.6965312806408587E-2</v>
      </c>
    </row>
    <row r="447" spans="1:9" ht="30" customHeight="1">
      <c r="A447" s="61" t="s">
        <v>265</v>
      </c>
      <c r="B447" s="75" t="s">
        <v>266</v>
      </c>
      <c r="C447" s="25" t="s">
        <v>5</v>
      </c>
      <c r="D447" s="33" t="s">
        <v>35</v>
      </c>
      <c r="E447" s="33" t="s">
        <v>35</v>
      </c>
      <c r="F447" s="33" t="s">
        <v>35</v>
      </c>
      <c r="G447" s="33" t="s">
        <v>35</v>
      </c>
      <c r="H447" s="33" t="s">
        <v>35</v>
      </c>
      <c r="I447" s="33" t="s">
        <v>35</v>
      </c>
    </row>
    <row r="448" spans="1:9" ht="30" customHeight="1">
      <c r="A448" s="61"/>
      <c r="B448" s="75"/>
      <c r="C448" s="12" t="s">
        <v>6</v>
      </c>
      <c r="D448" s="33" t="s">
        <v>35</v>
      </c>
      <c r="E448" s="33" t="s">
        <v>35</v>
      </c>
      <c r="F448" s="33" t="s">
        <v>35</v>
      </c>
      <c r="G448" s="33" t="s">
        <v>35</v>
      </c>
      <c r="H448" s="33" t="s">
        <v>35</v>
      </c>
      <c r="I448" s="33" t="s">
        <v>35</v>
      </c>
    </row>
    <row r="449" spans="1:9" ht="30" customHeight="1">
      <c r="A449" s="61"/>
      <c r="B449" s="75"/>
      <c r="C449" s="12" t="s">
        <v>7</v>
      </c>
      <c r="D449" s="29">
        <v>3.37</v>
      </c>
      <c r="E449" s="42">
        <v>3.29</v>
      </c>
      <c r="F449" s="30">
        <f t="shared" si="24"/>
        <v>-2.3738872403560853E-2</v>
      </c>
      <c r="G449" s="47">
        <f t="shared" si="25"/>
        <v>121.09589500000001</v>
      </c>
      <c r="H449" s="47">
        <f t="shared" si="26"/>
        <v>118.800584</v>
      </c>
      <c r="I449" s="55">
        <f t="shared" si="27"/>
        <v>-1.8954490571294856E-2</v>
      </c>
    </row>
    <row r="450" spans="1:9" ht="14.55" customHeight="1">
      <c r="A450" s="61" t="s">
        <v>267</v>
      </c>
      <c r="B450" s="75" t="s">
        <v>285</v>
      </c>
      <c r="C450" s="25" t="s">
        <v>5</v>
      </c>
      <c r="D450" s="33" t="s">
        <v>35</v>
      </c>
      <c r="E450" s="33" t="s">
        <v>35</v>
      </c>
      <c r="F450" s="33" t="s">
        <v>35</v>
      </c>
      <c r="G450" s="33" t="s">
        <v>35</v>
      </c>
      <c r="H450" s="33" t="s">
        <v>35</v>
      </c>
      <c r="I450" s="33" t="s">
        <v>35</v>
      </c>
    </row>
    <row r="451" spans="1:9" ht="14.55" customHeight="1">
      <c r="A451" s="61"/>
      <c r="B451" s="75"/>
      <c r="C451" s="12" t="s">
        <v>6</v>
      </c>
      <c r="D451" s="33" t="s">
        <v>35</v>
      </c>
      <c r="E451" s="33" t="s">
        <v>35</v>
      </c>
      <c r="F451" s="33" t="s">
        <v>35</v>
      </c>
      <c r="G451" s="33" t="s">
        <v>35</v>
      </c>
      <c r="H451" s="33" t="s">
        <v>35</v>
      </c>
      <c r="I451" s="33" t="s">
        <v>35</v>
      </c>
    </row>
    <row r="452" spans="1:9">
      <c r="A452" s="61"/>
      <c r="B452" s="75"/>
      <c r="C452" s="12" t="s">
        <v>7</v>
      </c>
      <c r="D452" s="33" t="s">
        <v>35</v>
      </c>
      <c r="E452" s="33" t="s">
        <v>35</v>
      </c>
      <c r="F452" s="33" t="s">
        <v>35</v>
      </c>
      <c r="G452" s="33" t="s">
        <v>35</v>
      </c>
      <c r="H452" s="33" t="s">
        <v>35</v>
      </c>
      <c r="I452" s="33" t="s">
        <v>35</v>
      </c>
    </row>
    <row r="453" spans="1:9" ht="60" customHeight="1">
      <c r="A453" s="22" t="s">
        <v>268</v>
      </c>
      <c r="B453" s="23" t="s">
        <v>269</v>
      </c>
      <c r="C453" s="12"/>
      <c r="D453" s="29">
        <v>2.15</v>
      </c>
      <c r="E453" s="42">
        <v>2.14</v>
      </c>
      <c r="F453" s="30">
        <f t="shared" si="24"/>
        <v>-4.6511627906975755E-3</v>
      </c>
      <c r="G453" s="47">
        <f t="shared" si="25"/>
        <v>77.257024999999999</v>
      </c>
      <c r="H453" s="47">
        <f t="shared" si="26"/>
        <v>77.274544000000006</v>
      </c>
      <c r="I453" s="55">
        <f t="shared" si="27"/>
        <v>2.2676255007240013E-4</v>
      </c>
    </row>
    <row r="454" spans="1:9" ht="61.2" customHeight="1">
      <c r="A454" s="22" t="s">
        <v>270</v>
      </c>
      <c r="B454" s="8" t="s">
        <v>271</v>
      </c>
      <c r="C454" s="25"/>
      <c r="D454" s="29">
        <v>0.63</v>
      </c>
      <c r="E454" s="42">
        <v>0.62</v>
      </c>
      <c r="F454" s="30">
        <f t="shared" si="24"/>
        <v>-1.5873015873015886E-2</v>
      </c>
      <c r="G454" s="47">
        <f t="shared" si="25"/>
        <v>22.638105000000003</v>
      </c>
      <c r="H454" s="47">
        <f t="shared" si="26"/>
        <v>22.387951999999999</v>
      </c>
      <c r="I454" s="55">
        <f t="shared" si="27"/>
        <v>-1.1050085685175702E-2</v>
      </c>
    </row>
    <row r="455" spans="1:9" ht="58.2" customHeight="1">
      <c r="A455" s="22" t="s">
        <v>272</v>
      </c>
      <c r="B455" s="16" t="s">
        <v>273</v>
      </c>
      <c r="C455" s="25"/>
      <c r="D455" s="29">
        <v>1.1100000000000001</v>
      </c>
      <c r="E455" s="42">
        <v>1.1100000000000001</v>
      </c>
      <c r="F455" s="30">
        <f t="shared" si="24"/>
        <v>0</v>
      </c>
      <c r="G455" s="47">
        <f t="shared" si="25"/>
        <v>39.886185000000005</v>
      </c>
      <c r="H455" s="47">
        <f t="shared" si="26"/>
        <v>40.081656000000002</v>
      </c>
      <c r="I455" s="55">
        <f t="shared" si="27"/>
        <v>4.9007193844183821E-3</v>
      </c>
    </row>
    <row r="456" spans="1:9" ht="45.45" customHeight="1">
      <c r="A456" s="22" t="s">
        <v>274</v>
      </c>
      <c r="B456" s="16" t="s">
        <v>275</v>
      </c>
      <c r="C456" s="25"/>
      <c r="D456" s="29">
        <v>0.41</v>
      </c>
      <c r="E456" s="42">
        <v>0.41</v>
      </c>
      <c r="F456" s="30">
        <f t="shared" si="24"/>
        <v>0</v>
      </c>
      <c r="G456" s="47">
        <f t="shared" si="25"/>
        <v>14.732735</v>
      </c>
      <c r="H456" s="47">
        <f t="shared" si="26"/>
        <v>14.804936</v>
      </c>
      <c r="I456" s="55">
        <f t="shared" si="27"/>
        <v>4.900719384418422E-3</v>
      </c>
    </row>
    <row r="457" spans="1:9" ht="27.6">
      <c r="A457" s="26">
        <v>96413</v>
      </c>
      <c r="B457" s="23" t="s">
        <v>276</v>
      </c>
      <c r="C457" s="25"/>
      <c r="D457" s="29">
        <v>3.8</v>
      </c>
      <c r="E457" s="42">
        <v>3.82</v>
      </c>
      <c r="F457" s="30">
        <f t="shared" si="24"/>
        <v>5.2631578947368472E-3</v>
      </c>
      <c r="G457" s="47">
        <f t="shared" si="25"/>
        <v>136.54730000000001</v>
      </c>
      <c r="H457" s="47">
        <f t="shared" si="26"/>
        <v>137.938672</v>
      </c>
      <c r="I457" s="55">
        <f t="shared" si="27"/>
        <v>1.0189670539073199E-2</v>
      </c>
    </row>
    <row r="458" spans="1:9" ht="14.4">
      <c r="A458" s="10"/>
      <c r="B458" s="11"/>
      <c r="C458" s="7"/>
      <c r="D458" s="6"/>
      <c r="E458" s="41"/>
    </row>
    <row r="459" spans="1:9" ht="14.4">
      <c r="E459" s="41"/>
    </row>
    <row r="460" spans="1:9" ht="14.4">
      <c r="E460" s="41"/>
    </row>
    <row r="461" spans="1:9" ht="14.4">
      <c r="E461" s="41"/>
    </row>
    <row r="462" spans="1:9" ht="14.4">
      <c r="E462" s="41"/>
    </row>
    <row r="463" spans="1:9" ht="14.4">
      <c r="E463" s="41"/>
    </row>
    <row r="464" spans="1:9" ht="14.4">
      <c r="E464" s="41"/>
    </row>
    <row r="465" spans="5:5" ht="14.4">
      <c r="E465" s="41"/>
    </row>
    <row r="466" spans="5:5" ht="14.4">
      <c r="E466" s="41"/>
    </row>
    <row r="467" spans="5:5" ht="14.4">
      <c r="E467" s="41"/>
    </row>
  </sheetData>
  <mergeCells count="300">
    <mergeCell ref="A417:A419"/>
    <mergeCell ref="B417:B419"/>
    <mergeCell ref="A420:A422"/>
    <mergeCell ref="B420:B422"/>
    <mergeCell ref="A423:A425"/>
    <mergeCell ref="B423:B425"/>
    <mergeCell ref="A398:A400"/>
    <mergeCell ref="B398:B400"/>
    <mergeCell ref="A401:A403"/>
    <mergeCell ref="B401:B403"/>
    <mergeCell ref="A404:A406"/>
    <mergeCell ref="B404:B406"/>
    <mergeCell ref="A414:A416"/>
    <mergeCell ref="B414:B416"/>
    <mergeCell ref="A389:A391"/>
    <mergeCell ref="B389:B391"/>
    <mergeCell ref="A392:A394"/>
    <mergeCell ref="B392:B394"/>
    <mergeCell ref="A395:A397"/>
    <mergeCell ref="B395:B397"/>
    <mergeCell ref="A408:A410"/>
    <mergeCell ref="B408:B410"/>
    <mergeCell ref="A411:A413"/>
    <mergeCell ref="B411:B413"/>
    <mergeCell ref="A450:A452"/>
    <mergeCell ref="B450:B452"/>
    <mergeCell ref="A435:A437"/>
    <mergeCell ref="B435:B437"/>
    <mergeCell ref="A438:A440"/>
    <mergeCell ref="B438:B440"/>
    <mergeCell ref="A441:A443"/>
    <mergeCell ref="B441:B443"/>
    <mergeCell ref="A426:A428"/>
    <mergeCell ref="B426:B428"/>
    <mergeCell ref="A429:A431"/>
    <mergeCell ref="B429:B431"/>
    <mergeCell ref="A432:A434"/>
    <mergeCell ref="B432:B434"/>
    <mergeCell ref="A447:A449"/>
    <mergeCell ref="B447:B449"/>
    <mergeCell ref="A444:A446"/>
    <mergeCell ref="B444:B446"/>
    <mergeCell ref="B383:B385"/>
    <mergeCell ref="A386:A388"/>
    <mergeCell ref="B386:B388"/>
    <mergeCell ref="A371:A373"/>
    <mergeCell ref="B371:B373"/>
    <mergeCell ref="A374:A376"/>
    <mergeCell ref="B374:B376"/>
    <mergeCell ref="A377:A379"/>
    <mergeCell ref="B377:B379"/>
    <mergeCell ref="A380:A382"/>
    <mergeCell ref="B380:B382"/>
    <mergeCell ref="A383:A385"/>
    <mergeCell ref="A362:A364"/>
    <mergeCell ref="B362:B364"/>
    <mergeCell ref="A365:A367"/>
    <mergeCell ref="B365:B367"/>
    <mergeCell ref="A368:A370"/>
    <mergeCell ref="B368:B370"/>
    <mergeCell ref="A353:A355"/>
    <mergeCell ref="B353:B355"/>
    <mergeCell ref="A356:A358"/>
    <mergeCell ref="B356:B358"/>
    <mergeCell ref="A359:A361"/>
    <mergeCell ref="B359:B361"/>
    <mergeCell ref="A344:A346"/>
    <mergeCell ref="B344:B346"/>
    <mergeCell ref="A347:A349"/>
    <mergeCell ref="B347:B349"/>
    <mergeCell ref="A350:A352"/>
    <mergeCell ref="B350:B352"/>
    <mergeCell ref="A335:A337"/>
    <mergeCell ref="B335:B337"/>
    <mergeCell ref="A338:A340"/>
    <mergeCell ref="B338:B340"/>
    <mergeCell ref="A341:A343"/>
    <mergeCell ref="B341:B343"/>
    <mergeCell ref="A326:A328"/>
    <mergeCell ref="B326:B328"/>
    <mergeCell ref="A329:A331"/>
    <mergeCell ref="B329:B331"/>
    <mergeCell ref="A332:A334"/>
    <mergeCell ref="B332:B334"/>
    <mergeCell ref="A317:A319"/>
    <mergeCell ref="B317:B319"/>
    <mergeCell ref="A320:A322"/>
    <mergeCell ref="B320:B322"/>
    <mergeCell ref="A323:A325"/>
    <mergeCell ref="B323:B325"/>
    <mergeCell ref="A293:A295"/>
    <mergeCell ref="B293:B295"/>
    <mergeCell ref="A296:A298"/>
    <mergeCell ref="B296:B298"/>
    <mergeCell ref="A308:A310"/>
    <mergeCell ref="B308:B310"/>
    <mergeCell ref="A311:A313"/>
    <mergeCell ref="B311:B313"/>
    <mergeCell ref="A314:A316"/>
    <mergeCell ref="B314:B316"/>
    <mergeCell ref="A302:A304"/>
    <mergeCell ref="B302:B304"/>
    <mergeCell ref="A305:A307"/>
    <mergeCell ref="B305:B307"/>
    <mergeCell ref="A299:A301"/>
    <mergeCell ref="B299:B301"/>
    <mergeCell ref="A290:A292"/>
    <mergeCell ref="B290:B292"/>
    <mergeCell ref="A278:A280"/>
    <mergeCell ref="B278:B280"/>
    <mergeCell ref="A281:A283"/>
    <mergeCell ref="B281:B283"/>
    <mergeCell ref="A284:A286"/>
    <mergeCell ref="B284:B286"/>
    <mergeCell ref="A287:A289"/>
    <mergeCell ref="B287:B289"/>
    <mergeCell ref="A269:A271"/>
    <mergeCell ref="B269:B271"/>
    <mergeCell ref="A272:A274"/>
    <mergeCell ref="B272:B274"/>
    <mergeCell ref="A275:A277"/>
    <mergeCell ref="B275:B277"/>
    <mergeCell ref="A260:A262"/>
    <mergeCell ref="B260:B262"/>
    <mergeCell ref="A263:A265"/>
    <mergeCell ref="B263:B265"/>
    <mergeCell ref="A266:A268"/>
    <mergeCell ref="B266:B268"/>
    <mergeCell ref="A251:A253"/>
    <mergeCell ref="B251:B253"/>
    <mergeCell ref="A254:A256"/>
    <mergeCell ref="B254:B256"/>
    <mergeCell ref="A257:A259"/>
    <mergeCell ref="B257:B259"/>
    <mergeCell ref="A242:A244"/>
    <mergeCell ref="B242:B244"/>
    <mergeCell ref="A245:A247"/>
    <mergeCell ref="B245:B247"/>
    <mergeCell ref="A248:A250"/>
    <mergeCell ref="B248:B250"/>
    <mergeCell ref="A233:A235"/>
    <mergeCell ref="B233:B235"/>
    <mergeCell ref="A236:A238"/>
    <mergeCell ref="B236:B238"/>
    <mergeCell ref="A239:A241"/>
    <mergeCell ref="B239:B241"/>
    <mergeCell ref="A224:A226"/>
    <mergeCell ref="B224:B226"/>
    <mergeCell ref="A227:A229"/>
    <mergeCell ref="B227:B229"/>
    <mergeCell ref="A230:A232"/>
    <mergeCell ref="B230:B232"/>
    <mergeCell ref="A215:A217"/>
    <mergeCell ref="B215:B217"/>
    <mergeCell ref="A218:A220"/>
    <mergeCell ref="B218:B220"/>
    <mergeCell ref="A221:A223"/>
    <mergeCell ref="B221:B223"/>
    <mergeCell ref="A205:A207"/>
    <mergeCell ref="B205:B207"/>
    <mergeCell ref="A208:A210"/>
    <mergeCell ref="B208:B210"/>
    <mergeCell ref="A211:A213"/>
    <mergeCell ref="B211:B213"/>
    <mergeCell ref="A196:A198"/>
    <mergeCell ref="B196:B198"/>
    <mergeCell ref="A199:A201"/>
    <mergeCell ref="B199:B201"/>
    <mergeCell ref="A202:A204"/>
    <mergeCell ref="B202:B204"/>
    <mergeCell ref="A181:A183"/>
    <mergeCell ref="B181:B183"/>
    <mergeCell ref="A184:A186"/>
    <mergeCell ref="B184:B186"/>
    <mergeCell ref="A187:A189"/>
    <mergeCell ref="B187:B189"/>
    <mergeCell ref="B190:B192"/>
    <mergeCell ref="A190:A192"/>
    <mergeCell ref="A193:A195"/>
    <mergeCell ref="B193:B195"/>
    <mergeCell ref="A175:A177"/>
    <mergeCell ref="B175:B177"/>
    <mergeCell ref="A178:A180"/>
    <mergeCell ref="B178:B180"/>
    <mergeCell ref="A161:A163"/>
    <mergeCell ref="B161:B163"/>
    <mergeCell ref="A166:A168"/>
    <mergeCell ref="B166:B168"/>
    <mergeCell ref="A169:A171"/>
    <mergeCell ref="B169:B171"/>
    <mergeCell ref="A158:A160"/>
    <mergeCell ref="B158:B160"/>
    <mergeCell ref="A143:A145"/>
    <mergeCell ref="B143:B145"/>
    <mergeCell ref="A146:A148"/>
    <mergeCell ref="B146:B148"/>
    <mergeCell ref="A149:A151"/>
    <mergeCell ref="B149:B151"/>
    <mergeCell ref="A172:A174"/>
    <mergeCell ref="B172:B174"/>
    <mergeCell ref="A134:A136"/>
    <mergeCell ref="B134:B136"/>
    <mergeCell ref="A137:A139"/>
    <mergeCell ref="B137:B139"/>
    <mergeCell ref="A140:A142"/>
    <mergeCell ref="B140:B142"/>
    <mergeCell ref="A152:A154"/>
    <mergeCell ref="B152:B154"/>
    <mergeCell ref="A155:A157"/>
    <mergeCell ref="B155:B157"/>
    <mergeCell ref="A125:A127"/>
    <mergeCell ref="B125:B127"/>
    <mergeCell ref="A128:A130"/>
    <mergeCell ref="B128:B130"/>
    <mergeCell ref="A131:A133"/>
    <mergeCell ref="B131:B133"/>
    <mergeCell ref="A116:A118"/>
    <mergeCell ref="B116:B118"/>
    <mergeCell ref="A119:A121"/>
    <mergeCell ref="B119:B121"/>
    <mergeCell ref="A122:A124"/>
    <mergeCell ref="B122:B124"/>
    <mergeCell ref="A95:A97"/>
    <mergeCell ref="B95:B97"/>
    <mergeCell ref="A80:A82"/>
    <mergeCell ref="B80:B82"/>
    <mergeCell ref="A83:A85"/>
    <mergeCell ref="B83:B85"/>
    <mergeCell ref="A86:A88"/>
    <mergeCell ref="B86:B88"/>
    <mergeCell ref="A89:A91"/>
    <mergeCell ref="B89:B91"/>
    <mergeCell ref="A92:A94"/>
    <mergeCell ref="B92:B94"/>
    <mergeCell ref="A107:A109"/>
    <mergeCell ref="B107:B109"/>
    <mergeCell ref="A110:A112"/>
    <mergeCell ref="B110:B112"/>
    <mergeCell ref="A113:A115"/>
    <mergeCell ref="B113:B115"/>
    <mergeCell ref="A98:A100"/>
    <mergeCell ref="B98:B100"/>
    <mergeCell ref="A101:A103"/>
    <mergeCell ref="B101:B103"/>
    <mergeCell ref="A104:A106"/>
    <mergeCell ref="B104:B106"/>
    <mergeCell ref="B56:B58"/>
    <mergeCell ref="A65:A67"/>
    <mergeCell ref="B65:B67"/>
    <mergeCell ref="A68:A70"/>
    <mergeCell ref="B68:B70"/>
    <mergeCell ref="A59:A61"/>
    <mergeCell ref="A71:A73"/>
    <mergeCell ref="B71:B73"/>
    <mergeCell ref="B59:B61"/>
    <mergeCell ref="A62:A64"/>
    <mergeCell ref="B62:B64"/>
    <mergeCell ref="A41:A43"/>
    <mergeCell ref="B41:B43"/>
    <mergeCell ref="A35:A37"/>
    <mergeCell ref="B35:B37"/>
    <mergeCell ref="A38:A40"/>
    <mergeCell ref="B38:B40"/>
    <mergeCell ref="D18:E18"/>
    <mergeCell ref="C9:C11"/>
    <mergeCell ref="D15:E17"/>
    <mergeCell ref="C15:C17"/>
    <mergeCell ref="A9:A11"/>
    <mergeCell ref="B9:B11"/>
    <mergeCell ref="A15:A17"/>
    <mergeCell ref="B15:B17"/>
    <mergeCell ref="A12:A14"/>
    <mergeCell ref="B12:B14"/>
    <mergeCell ref="C12:C14"/>
    <mergeCell ref="D12:E14"/>
    <mergeCell ref="D9:E11"/>
    <mergeCell ref="A74:A76"/>
    <mergeCell ref="B74:B76"/>
    <mergeCell ref="A77:A79"/>
    <mergeCell ref="B77:B79"/>
    <mergeCell ref="A56:A58"/>
    <mergeCell ref="A1:I1"/>
    <mergeCell ref="A2:I3"/>
    <mergeCell ref="A4:I4"/>
    <mergeCell ref="A5:I5"/>
    <mergeCell ref="A6:I6"/>
    <mergeCell ref="A44:A46"/>
    <mergeCell ref="A50:A52"/>
    <mergeCell ref="B50:B52"/>
    <mergeCell ref="B44:B46"/>
    <mergeCell ref="A47:A49"/>
    <mergeCell ref="B47:B49"/>
    <mergeCell ref="A53:A55"/>
    <mergeCell ref="B53:B55"/>
    <mergeCell ref="A26:A28"/>
    <mergeCell ref="B26:B28"/>
    <mergeCell ref="A29:A31"/>
    <mergeCell ref="B29:B31"/>
    <mergeCell ref="A32:A34"/>
    <mergeCell ref="B32:B34"/>
  </mergeCells>
  <phoneticPr fontId="25" type="noConversion"/>
  <conditionalFormatting sqref="C18:C1048576 C9:C15 D164:D165">
    <cfRule type="cellIs" dxfId="41" priority="489" operator="equal">
      <formula>"Professional (26)"</formula>
    </cfRule>
    <cfRule type="containsText" dxfId="40" priority="490" operator="containsText" text="G">
      <formula>NOT(ISERROR(SEARCH("G",C9)))</formula>
    </cfRule>
    <cfRule type="containsText" dxfId="39" priority="491" operator="containsText" text="Technical (TC)">
      <formula>NOT(ISERROR(SEARCH("Technical (TC)",C9)))</formula>
    </cfRule>
  </conditionalFormatting>
  <conditionalFormatting sqref="F19:F67 F71:F115 F119:F163 F180:F186 F196:F214 F220:F247 F250:F271 F274 F277:F283 F287:F301 F305:F319 F322:F323 F325:F346 F350:F379 F383:F407 F410 F413 F416 F419 F422 F425 F429:F437 F440:F446 F449 F453:F457 F166:F177">
    <cfRule type="cellIs" dxfId="38" priority="144" operator="lessThan">
      <formula>0</formula>
    </cfRule>
  </conditionalFormatting>
  <conditionalFormatting sqref="F1:F3 F5 F9:F67 F71:F115 F119:F163 F180:F186 F196:F214 F220:F247 F250:F271 F274 F277:F283 F287:F301 F305:F319 F322:F323 F325:F346 F350:F379 F383:F407 F410 F413 F416 F419 F422 F425 F429:F437 F440:F446 F449 F453:F1048576 F166:F177">
    <cfRule type="containsText" dxfId="37" priority="141" operator="containsText" text="Statutory exclusion">
      <formula>NOT(ISERROR(SEARCH("Statutory exclusion",F1)))</formula>
    </cfRule>
    <cfRule type="containsText" dxfId="36" priority="142" operator="containsText" text="carrier priced">
      <formula>NOT(ISERROR(SEARCH("carrier priced",F1)))</formula>
    </cfRule>
    <cfRule type="cellIs" dxfId="35" priority="143" operator="greaterThan">
      <formula>0</formula>
    </cfRule>
  </conditionalFormatting>
  <conditionalFormatting sqref="C7:C8">
    <cfRule type="cellIs" dxfId="34" priority="27" operator="equal">
      <formula>"Professional (26)"</formula>
    </cfRule>
    <cfRule type="containsText" dxfId="33" priority="28" operator="containsText" text="G">
      <formula>NOT(ISERROR(SEARCH("G",C7)))</formula>
    </cfRule>
    <cfRule type="containsText" dxfId="32" priority="29" operator="containsText" text="Technical (TC)">
      <formula>NOT(ISERROR(SEARCH("Technical (TC)",C7)))</formula>
    </cfRule>
  </conditionalFormatting>
  <conditionalFormatting sqref="F7:F8">
    <cfRule type="containsText" dxfId="31" priority="24" operator="containsText" text="Statutory exclusion">
      <formula>NOT(ISERROR(SEARCH("Statutory exclusion",F7)))</formula>
    </cfRule>
    <cfRule type="containsText" dxfId="30" priority="25" operator="containsText" text="carrier priced">
      <formula>NOT(ISERROR(SEARCH("carrier priced",F7)))</formula>
    </cfRule>
    <cfRule type="cellIs" dxfId="29" priority="26" operator="greaterThan">
      <formula>0</formula>
    </cfRule>
  </conditionalFormatting>
  <conditionalFormatting sqref="F7:F8">
    <cfRule type="containsText" dxfId="28" priority="23" operator="containsText" text="% RVU Change F14 to F15 ">
      <formula>NOT(ISERROR(SEARCH("% RVU Change F14 to F15 ",F7)))</formula>
    </cfRule>
  </conditionalFormatting>
  <conditionalFormatting sqref="F164:F165">
    <cfRule type="cellIs" dxfId="27" priority="17" operator="equal">
      <formula>"Professional (26)"</formula>
    </cfRule>
    <cfRule type="containsText" dxfId="26" priority="18" operator="containsText" text="G">
      <formula>NOT(ISERROR(SEARCH("G",F164)))</formula>
    </cfRule>
    <cfRule type="containsText" dxfId="25" priority="19" operator="containsText" text="Technical (TC)">
      <formula>NOT(ISERROR(SEARCH("Technical (TC)",F164)))</formula>
    </cfRule>
  </conditionalFormatting>
  <conditionalFormatting sqref="E164:E165">
    <cfRule type="cellIs" dxfId="24" priority="14" operator="equal">
      <formula>"Professional (26)"</formula>
    </cfRule>
    <cfRule type="containsText" dxfId="23" priority="15" operator="containsText" text="G">
      <formula>NOT(ISERROR(SEARCH("G",E164)))</formula>
    </cfRule>
    <cfRule type="containsText" dxfId="22" priority="16" operator="containsText" text="Technical (TC)">
      <formula>NOT(ISERROR(SEARCH("Technical (TC)",E164)))</formula>
    </cfRule>
  </conditionalFormatting>
  <conditionalFormatting sqref="I19:I67 I71:I115 I119:I163 I166:I177 I180:I186 I196:I214 I220:I247 I250:I271 I274 I277:I283 I287:I301 I305:I319 I322:I323 I325:I346 I350:I379 I383:I407 I410 I413 I416 I419 I422 I425 I429:I437 I440:I446 I449 I453:I457">
    <cfRule type="cellIs" dxfId="21" priority="13" operator="lessThan">
      <formula>0</formula>
    </cfRule>
    <cfRule type="cellIs" dxfId="20" priority="12" operator="greaterThan">
      <formula>0</formula>
    </cfRule>
  </conditionalFormatting>
  <conditionalFormatting sqref="I7:I67 I71:I115 I119:I163 I166:I177 I180:I186 I196:I214 I220:I247 I250:I271 I274 I277:I283 I287:I301 I305:I319 I322:I323 I325:I346 I350:I379 I383:I407 I410 I413 I416 I419 I422 I425 I429:I437 I440:I446 I449 I453:I1048576">
    <cfRule type="cellIs" dxfId="19" priority="11" operator="greaterThan">
      <formula>0</formula>
    </cfRule>
  </conditionalFormatting>
  <conditionalFormatting sqref="F7:I7">
    <cfRule type="cellIs" dxfId="18" priority="10" operator="greaterThan">
      <formula>0</formula>
    </cfRule>
  </conditionalFormatting>
  <conditionalFormatting sqref="G164:G165">
    <cfRule type="cellIs" dxfId="17" priority="7" operator="equal">
      <formula>"Professional (26)"</formula>
    </cfRule>
    <cfRule type="containsText" dxfId="16" priority="8" operator="containsText" text="G">
      <formula>NOT(ISERROR(SEARCH("G",G164)))</formula>
    </cfRule>
    <cfRule type="containsText" dxfId="15" priority="9" operator="containsText" text="Technical (TC)">
      <formula>NOT(ISERROR(SEARCH("Technical (TC)",G164)))</formula>
    </cfRule>
  </conditionalFormatting>
  <conditionalFormatting sqref="I164:I165">
    <cfRule type="cellIs" dxfId="11" priority="4" operator="equal">
      <formula>"Professional (26)"</formula>
    </cfRule>
    <cfRule type="containsText" dxfId="10" priority="5" operator="containsText" text="G">
      <formula>NOT(ISERROR(SEARCH("G",I164)))</formula>
    </cfRule>
    <cfRule type="containsText" dxfId="9" priority="6" operator="containsText" text="Technical (TC)">
      <formula>NOT(ISERROR(SEARCH("Technical (TC)",I164)))</formula>
    </cfRule>
  </conditionalFormatting>
  <conditionalFormatting sqref="H164:H165">
    <cfRule type="cellIs" dxfId="5" priority="1" operator="equal">
      <formula>"Professional (26)"</formula>
    </cfRule>
    <cfRule type="containsText" dxfId="4" priority="2" operator="containsText" text="G">
      <formula>NOT(ISERROR(SEARCH("G",H164)))</formula>
    </cfRule>
    <cfRule type="containsText" dxfId="3" priority="3" operator="containsText" text="Technical (TC)">
      <formula>NOT(ISERROR(SEARCH("Technical (TC)",H164)))</formula>
    </cfRule>
  </conditionalFormatting>
  <printOptions horizontalCentered="1"/>
  <pageMargins left="0.25" right="0.25" top="0.75" bottom="0.75" header="0.3" footer="0.3"/>
  <pageSetup scale="72" fitToWidth="0" fitToHeight="0" orientation="landscape" r:id="rId1"/>
  <headerFooter>
    <oddFooter>&amp;LLast Update: July 9, 2015&amp;C&amp;8                 Compliments of www.snmmi.org
                           Physician Fee Schedule Educational Materials&amp;RPage &amp;P of &amp;N</oddFooter>
  </headerFooter>
  <rowBreaks count="8" manualBreakCount="8">
    <brk id="31" max="8" man="1"/>
    <brk id="73" max="8" man="1"/>
    <brk id="115" max="8" man="1"/>
    <brk id="157" max="8" man="1"/>
    <brk id="198" max="8" man="1"/>
    <brk id="316" max="8" man="1"/>
    <brk id="358" max="8" man="1"/>
    <brk id="434"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MPFS 2015F vs 2016P</vt:lpstr>
      <vt:lpstr>'MPFS 2015F vs 2016P'!Print_Area</vt:lpstr>
      <vt:lpstr>'MPFS 2015F vs 2016P'!Print_Titles</vt:lpstr>
    </vt:vector>
  </TitlesOfParts>
  <Company>SNM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SNM Chart</dc:title>
  <dc:subject>2011 Final Compared to 2010</dc:subject>
  <dc:creator>Merlino Healthcare Consulting</dc:creator>
  <cp:keywords>MPFS with HOPPS CAP</cp:keywords>
  <cp:lastModifiedBy>Schoolnik Jesse</cp:lastModifiedBy>
  <cp:lastPrinted>2015-07-09T18:33:33Z</cp:lastPrinted>
  <dcterms:created xsi:type="dcterms:W3CDTF">2010-06-29T12:37:03Z</dcterms:created>
  <dcterms:modified xsi:type="dcterms:W3CDTF">2015-07-09T18:33:37Z</dcterms:modified>
</cp:coreProperties>
</file>