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970" windowHeight="10065" activeTab="0"/>
  </bookViews>
  <sheets>
    <sheet name="MPFS 2016F vs 2017F" sheetId="1" r:id="rId1"/>
  </sheets>
  <definedNames>
    <definedName name="_xlnm.Print_Area" localSheetId="0">'MPFS 2016F vs 2017F'!$A$1:$I$456</definedName>
    <definedName name="_xlnm.Print_Titles" localSheetId="0">'MPFS 2016F vs 2017F'!$6:$6</definedName>
  </definedNames>
  <calcPr fullCalcOnLoad="1"/>
</workbook>
</file>

<file path=xl/sharedStrings.xml><?xml version="1.0" encoding="utf-8"?>
<sst xmlns="http://schemas.openxmlformats.org/spreadsheetml/2006/main" count="1178" uniqueCount="349">
  <si>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</si>
  <si>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</si>
  <si>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</si>
  <si>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</si>
  <si>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</si>
  <si>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</si>
  <si>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</si>
  <si>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</si>
  <si>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</si>
  <si>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</si>
  <si>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</si>
  <si>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</si>
  <si>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</si>
  <si>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</si>
  <si>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</si>
  <si>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</si>
  <si>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</si>
  <si>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</si>
  <si>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</si>
  <si>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</si>
  <si>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</si>
  <si>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</si>
  <si>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</si>
  <si>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</si>
  <si>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</si>
  <si>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</si>
  <si>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</si>
  <si>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</si>
  <si>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</si>
  <si>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</si>
  <si>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</si>
  <si>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</si>
  <si>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</si>
  <si>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</si>
  <si>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</si>
  <si>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</si>
  <si>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</si>
  <si>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</si>
  <si>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</si>
  <si>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</si>
  <si>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</si>
  <si>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</si>
  <si>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</si>
  <si>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</si>
  <si>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</si>
  <si>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</si>
  <si>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</si>
  <si>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</si>
  <si>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</si>
  <si>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</si>
  <si>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</si>
  <si>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</si>
  <si>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</si>
  <si>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</si>
  <si>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</si>
  <si>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</si>
  <si>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</si>
  <si>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</si>
  <si>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</si>
  <si>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</si>
  <si>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</si>
  <si>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</si>
  <si>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</si>
  <si>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</si>
  <si>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</si>
  <si>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</si>
  <si>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</si>
  <si>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</si>
  <si>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</si>
  <si>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</si>
  <si>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</si>
  <si>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</si>
  <si>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</si>
  <si>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</si>
  <si>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</si>
  <si>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</si>
  <si>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</si>
  <si>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</si>
  <si>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</si>
  <si>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</si>
  <si>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</si>
  <si>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</si>
  <si>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</si>
  <si>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</si>
  <si>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</si>
  <si>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</si>
  <si>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</si>
  <si>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</si>
  <si>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</si>
  <si>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</si>
  <si>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</si>
  <si>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</si>
  <si>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</si>
  <si>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</si>
  <si>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</si>
  <si>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</si>
  <si>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</si>
  <si>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</si>
  <si>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</si>
  <si>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</si>
  <si>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</si>
  <si>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</si>
  <si>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</si>
  <si>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</si>
  <si>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</si>
  <si>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</si>
  <si>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</si>
  <si>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</si>
  <si>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</si>
  <si>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</si>
  <si>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</si>
  <si>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</si>
  <si>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</si>
  <si>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</si>
  <si>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</si>
  <si>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</si>
  <si>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</si>
  <si>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</si>
  <si>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</si>
  <si>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</si>
  <si>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</si>
  <si>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</si>
  <si>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</si>
  <si>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</si>
  <si>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</si>
  <si>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</si>
  <si>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</si>
  <si>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</si>
  <si>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</si>
  <si>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</si>
  <si>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</si>
  <si>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</si>
  <si>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</si>
  <si>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</si>
  <si>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</si>
  <si>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</si>
  <si>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</si>
  <si>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</si>
  <si>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</si>
  <si>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</si>
  <si>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</si>
  <si>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</si>
  <si>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</si>
  <si>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</si>
  <si>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</si>
  <si>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</si>
  <si>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</si>
  <si>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</si>
  <si>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</si>
  <si>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</si>
  <si>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</si>
  <si>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</si>
  <si>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</si>
  <si>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</si>
  <si>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</si>
  <si>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</si>
  <si>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</si>
  <si>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</si>
  <si>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</si>
  <si>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</si>
  <si>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</si>
  <si>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</si>
  <si>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</si>
  <si>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</si>
  <si>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</si>
  <si>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</si>
  <si>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</si>
  <si>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</si>
  <si>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</si>
  <si>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</si>
  <si>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</si>
  <si>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</si>
  <si>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</si>
  <si>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</si>
  <si>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</si>
  <si>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</si>
  <si>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</si>
  <si>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</si>
  <si>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</si>
  <si>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</si>
  <si>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</si>
  <si>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</si>
  <si>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</si>
  <si>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</si>
  <si>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</si>
  <si>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</si>
  <si>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</si>
  <si>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</si>
  <si>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</si>
  <si>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</si>
  <si>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</si>
  <si>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</si>
  <si>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</si>
  <si>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</si>
  <si>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</si>
  <si>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</si>
  <si>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</si>
  <si>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</si>
  <si>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</si>
  <si>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</si>
  <si>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</si>
  <si>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</si>
  <si>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</si>
  <si>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</si>
  <si>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</si>
  <si>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</si>
  <si>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</si>
  <si>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</si>
  <si>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</si>
  <si>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</si>
  <si>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</si>
  <si>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</si>
  <si>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</si>
  <si>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</si>
  <si>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</si>
  <si>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</si>
  <si>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</si>
  <si>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</si>
  <si>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</si>
  <si>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</si>
  <si>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</si>
  <si>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</si>
  <si>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</si>
  <si>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</si>
  <si>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</si>
  <si>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</si>
  <si>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</si>
  <si>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</si>
  <si>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</si>
  <si>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</si>
  <si>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</si>
  <si>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</si>
  <si>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</si>
  <si>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</si>
  <si>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</si>
  <si>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</si>
  <si>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</si>
  <si>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</si>
  <si>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</si>
  <si>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</si>
  <si>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</si>
  <si>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</si>
  <si>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</si>
  <si>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</si>
  <si>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</si>
  <si>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</si>
  <si>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</si>
  <si>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</si>
  <si>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</si>
  <si>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</si>
  <si>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</si>
  <si>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</si>
  <si>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</si>
  <si>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</si>
  <si>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</si>
  <si>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</si>
  <si>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</si>
  <si>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</si>
  <si>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</si>
  <si>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</si>
  <si>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</si>
  <si>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</si>
  <si>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</si>
  <si>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</si>
  <si>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</si>
  <si>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</si>
  <si>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</si>
  <si>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</si>
  <si>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</si>
  <si>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</si>
  <si>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</si>
  <si>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</si>
  <si>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</si>
  <si>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</si>
  <si>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</si>
  <si>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</si>
  <si>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</si>
  <si>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</si>
  <si>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</si>
  <si>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</si>
  <si>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</si>
  <si>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</si>
  <si>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</si>
  <si>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</si>
  <si>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</si>
  <si>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val="single"/>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</si>
  <si>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</si>
  <si>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</si>
  <si>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</si>
  <si>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</si>
  <si>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</si>
  <si>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Parathyroid planar imaging (including subtraction, when performed); with tomographic (SPECT)</t>
  </si>
  <si>
    <t>Parathyroid planar imaging (including subtraction, when performed); with tomographic (SPECT), and concurrently acquired computed tomography (CT) for anatomical localization</t>
  </si>
  <si>
    <t>38792</t>
  </si>
  <si>
    <t>38900</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</si>
  <si>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</si>
  <si>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</si>
  <si>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</si>
  <si>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</si>
  <si>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</si>
  <si>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</si>
  <si>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</si>
  <si>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</si>
  <si>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</si>
  <si>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</si>
  <si>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</si>
  <si>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</si>
  <si>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</si>
  <si>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77080</t>
  </si>
  <si>
    <t>Dual-energy X-ray absorptiometry, bone density study, 1 or more sites; axial skeleton (eg, hips, pelvis, spine)</t>
  </si>
  <si>
    <t xml:space="preserve"> Dual-energy X-ray absorptiometry (DXA), bone density study, 1 or more sites; axial skeleton (eg, hips, pelvis, spine), including vertebral fracture assessment</t>
  </si>
  <si>
    <t>Vertebral fractureassessment via dual-energy X-rayabsorptiometry (DXA)</t>
  </si>
  <si>
    <t>CY2016 MPFS Final Rule</t>
  </si>
  <si>
    <t>NA</t>
  </si>
  <si>
    <t>** CY 2016-F Non-facility Total RVUs</t>
  </si>
  <si>
    <t>Medicare non covered service</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</si>
  <si>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</si>
  <si>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</si>
  <si>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 (including stimulation, suppression, or discharge, when performed)</t>
  </si>
  <si>
    <t>Parathyroid planar imaging (including subtraction, when performed)</t>
  </si>
  <si>
    <t>Gastric emptying imaging study (eg, solid liquid or both);</t>
  </si>
  <si>
    <t>Gastric emptying imaging study (eg, solid liquid or both); with small bowel and colon transit</t>
  </si>
  <si>
    <t>Gastric emptying imaging study (eg, solid liquid or both); with small bowel transit</t>
  </si>
  <si>
    <t>New 2016</t>
  </si>
  <si>
    <t>78609 Medicare non covered</t>
  </si>
  <si>
    <t>Not Covered</t>
  </si>
  <si>
    <t>Packaged</t>
  </si>
  <si>
    <t>0331T</t>
  </si>
  <si>
    <t>0332T</t>
  </si>
  <si>
    <t>Myocardial sympathetic innervation imaging, planar qualitative and quantitative assessment;</t>
  </si>
  <si>
    <t>Myocardial sympathetic innervation imaging, planar qualitative and quantitative assessment; with tomographic SPECT</t>
  </si>
  <si>
    <t>78350 Status N</t>
  </si>
  <si>
    <t>78351 Status N</t>
  </si>
  <si>
    <t>Status E</t>
  </si>
  <si>
    <t xml:space="preserve">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  </t>
  </si>
  <si>
    <r>
      <rPr>
        <b/>
        <sz val="11"/>
        <rFont val="Arial"/>
        <family val="2"/>
      </rPr>
      <t xml:space="preserve">Disclaimer </t>
    </r>
    <r>
      <rPr>
        <sz val="11"/>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</si>
  <si>
    <t>CY 2017 HOPPS Technical Rate</t>
  </si>
  <si>
    <t xml:space="preserve">Payment Rate Change CY16 vs. CY17 </t>
  </si>
  <si>
    <t>** CY 2017-F Non-facility Total RVUs</t>
  </si>
  <si>
    <t>77085</t>
  </si>
  <si>
    <t>77086</t>
  </si>
  <si>
    <t>78264</t>
  </si>
  <si>
    <t>78265</t>
  </si>
  <si>
    <t>78266</t>
  </si>
  <si>
    <t xml:space="preserve">CY2017 MPFS Final Rule </t>
  </si>
  <si>
    <t xml:space="preserve">Conversion Factor (CF) CY 2017 </t>
  </si>
  <si>
    <t>Conversion Factor (CF) CY 2016</t>
  </si>
  <si>
    <t>Updated November 3, 2016</t>
  </si>
  <si>
    <r>
      <t xml:space="preserve">FINAL 2017 Compared to FINAL October 2016 Rates                                    </t>
    </r>
    <r>
      <rPr>
        <b/>
        <u val="single"/>
        <sz val="14"/>
        <rFont val="Arial"/>
        <family val="2"/>
      </rPr>
      <t xml:space="preserve">                                                                                                                                                                                                                                                                                                         </t>
    </r>
    <r>
      <rPr>
        <b/>
        <sz val="14"/>
        <rFont val="Arial"/>
        <family val="2"/>
      </rPr>
      <t xml:space="preserve">                                                                                                                              Medicare Physician Fee Schedule                                                                                                                                                                                                                                                         Nuclear Medicine Procedures, Radiopharmaceuticals, and Drugs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</si>
</sst>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General"/>
    <numFmt numFmtId="166" formatCode="mmmm\ d\,\ yyyy"/>
    <numFmt numFmtId="167" formatCode="_(\$* #,##0.00_);_(\$* \(#,##0.00\);_(\$* \-??_);_(@_)"/>
    <numFmt numFmtId="168" formatCode="&quot;$&quot;#,##0.00"/>
    <numFmt numFmtId="169" formatCode="&quot;$&quot;#,##0.0000"/>
    <numFmt numFmtId="170" formatCode="0.0%"/>
  </numFmts>
  <fonts count="66">
    <font>
      <sz val="11"/>
      <color theme="1"/>
      <name val="Calibri"/>
      <family val="2"/>
    </font>
    <font>
      <sz val="11"/>
      <color indexed="8"/>
      <name val="Calibri"/>
      <family val="2"/>
    </font>
    <font>
      <sz val="10"/>
      <name val="MS Sans Serif"/>
      <family val="2"/>
    </font>
    <font>
      <sz val="10"/>
      <name val="Arial"/>
      <family val="2"/>
    </font>
    <font>
      <sz val="11"/>
      <color indexed="8"/>
      <name val="Arial"/>
      <family val="2"/>
    </font>
    <font>
      <sz val="10"/>
      <color indexed="8"/>
      <name val="Arial"/>
      <family val="2"/>
    </font>
    <font>
      <u val="single"/>
      <sz val="10"/>
      <color indexed="12"/>
      <name val="Arial"/>
      <family val="2"/>
    </font>
    <font>
      <sz val="11"/>
      <name val="Arial"/>
      <family val="2"/>
    </font>
    <font>
      <b/>
      <sz val="11"/>
      <name val="Arial"/>
      <family val="2"/>
    </font>
    <font>
      <u val="single"/>
      <sz val="11"/>
      <name val="Arial"/>
      <family val="2"/>
    </font>
    <font>
      <b/>
      <sz val="11"/>
      <color indexed="8"/>
      <name val="Arial"/>
      <family val="2"/>
    </font>
    <font>
      <sz val="8"/>
      <name val="Calibri"/>
      <family val="2"/>
    </font>
    <font>
      <sz val="10"/>
      <name val="System"/>
      <family val="2"/>
    </font>
    <font>
      <sz val="14"/>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MS Sans Serif1"/>
      <family val="0"/>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11"/>
      <color indexed="10"/>
      <name val="Arial"/>
      <family val="2"/>
    </font>
    <font>
      <b/>
      <sz val="11"/>
      <color indexed="56"/>
      <name val="Arial"/>
      <family val="2"/>
    </font>
    <font>
      <u val="single"/>
      <sz val="14"/>
      <color indexed="12"/>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MS Sans Serif1"/>
      <family val="0"/>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1"/>
      <color theme="3"/>
      <name val="Arial"/>
      <family val="2"/>
    </font>
    <font>
      <sz val="14"/>
      <color theme="1"/>
      <name val="Arial"/>
      <family val="2"/>
    </font>
    <font>
      <u val="single"/>
      <sz val="14"/>
      <color theme="1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1"/>
        <bgColor indexed="64"/>
      </patternFill>
    </fill>
    <fill>
      <patternFill patternType="solid">
        <fgColor theme="2" tint="-0.09996999800205231"/>
        <bgColor indexed="64"/>
      </patternFill>
    </fill>
    <fill>
      <patternFill patternType="solid">
        <fgColor theme="2" tint="-0.7499799728393555"/>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style="thin"/>
      <right/>
      <top style="thin"/>
      <bottom/>
    </border>
    <border>
      <left>
        <color indexed="63"/>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medium"/>
      <right/>
      <top style="medium"/>
      <bottom style="medium"/>
    </border>
    <border>
      <left/>
      <right/>
      <top style="medium"/>
      <bottom style="medium"/>
    </border>
    <border>
      <left/>
      <right/>
      <top>
        <color indexed="63"/>
      </top>
      <bottom style="medium"/>
    </border>
    <border>
      <left/>
      <right style="medium"/>
      <top style="medium"/>
      <bottom style="mediu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5" fontId="44" fillId="0" borderId="0">
      <alignment/>
      <protection/>
    </xf>
    <xf numFmtId="0" fontId="3" fillId="0" borderId="0">
      <alignment/>
      <protection/>
    </xf>
    <xf numFmtId="0" fontId="45" fillId="0" borderId="0" applyNumberFormat="0" applyFill="0" applyBorder="0" applyAlignment="0" applyProtection="0"/>
    <xf numFmtId="0" fontId="46" fillId="28" borderId="0" applyNumberFormat="0" applyBorder="0" applyAlignment="0" applyProtection="0"/>
    <xf numFmtId="0" fontId="47" fillId="0" borderId="0">
      <alignment horizontal="center"/>
      <protection/>
    </xf>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7" fillId="0" borderId="0">
      <alignment horizontal="center" textRotation="90"/>
      <protection/>
    </xf>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165" fontId="55" fillId="0" borderId="0">
      <alignment/>
      <protection/>
    </xf>
    <xf numFmtId="0" fontId="2" fillId="0" borderId="0">
      <alignment/>
      <protection/>
    </xf>
    <xf numFmtId="0" fontId="1" fillId="0" borderId="0">
      <alignment/>
      <protection/>
    </xf>
    <xf numFmtId="0" fontId="56"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165" fontId="55"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2" fillId="0" borderId="0">
      <alignment/>
      <protection/>
    </xf>
    <xf numFmtId="0" fontId="1" fillId="31" borderId="7" applyNumberFormat="0" applyFont="0" applyAlignment="0" applyProtection="0"/>
    <xf numFmtId="0" fontId="57" fillId="26"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58" fillId="0" borderId="0">
      <alignment/>
      <protection/>
    </xf>
    <xf numFmtId="0" fontId="58"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1">
    <xf numFmtId="0" fontId="0" fillId="0" borderId="0" xfId="0" applyFont="1" applyAlignment="1">
      <alignment/>
    </xf>
    <xf numFmtId="49" fontId="7" fillId="0" borderId="10" xfId="81" applyNumberFormat="1" applyFont="1" applyFill="1" applyBorder="1" applyAlignment="1">
      <alignment horizontal="center" vertical="center" wrapText="1"/>
      <protection/>
    </xf>
    <xf numFmtId="0" fontId="5" fillId="0" borderId="0" xfId="0" applyFont="1" applyBorder="1" applyAlignment="1">
      <alignment/>
    </xf>
    <xf numFmtId="0" fontId="5" fillId="0" borderId="0" xfId="0" applyFont="1" applyBorder="1" applyAlignment="1">
      <alignment horizont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49" fontId="4" fillId="0" borderId="10" xfId="0" applyNumberFormat="1" applyFont="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7" fillId="32" borderId="10" xfId="0" applyFont="1" applyFill="1" applyBorder="1" applyAlignment="1">
      <alignment horizontal="left" vertical="center" wrapText="1"/>
    </xf>
    <xf numFmtId="0" fontId="4" fillId="0" borderId="10" xfId="0" applyFont="1" applyBorder="1" applyAlignment="1">
      <alignment vertical="center" wrapText="1"/>
    </xf>
    <xf numFmtId="0" fontId="3" fillId="0" borderId="0" xfId="77">
      <alignment/>
      <protection/>
    </xf>
    <xf numFmtId="0" fontId="7" fillId="0" borderId="0" xfId="0" applyFont="1" applyAlignment="1">
      <alignment/>
    </xf>
    <xf numFmtId="0" fontId="7" fillId="0" borderId="0" xfId="77" applyFont="1" applyFill="1" applyBorder="1">
      <alignment/>
      <protection/>
    </xf>
    <xf numFmtId="0" fontId="7" fillId="0" borderId="0" xfId="77" applyFont="1" applyFill="1" applyBorder="1" applyAlignment="1">
      <alignment/>
      <protection/>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vertical="center"/>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xf>
    <xf numFmtId="168" fontId="4" fillId="0" borderId="10" xfId="0" applyNumberFormat="1" applyFont="1" applyBorder="1" applyAlignment="1">
      <alignment horizontal="center" vertical="center"/>
    </xf>
    <xf numFmtId="164" fontId="8"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8" fillId="0" borderId="10" xfId="0" applyNumberFormat="1" applyFont="1" applyBorder="1" applyAlignment="1">
      <alignment horizontal="center" vertical="center"/>
    </xf>
    <xf numFmtId="168" fontId="4" fillId="0" borderId="11" xfId="0" applyNumberFormat="1" applyFont="1" applyBorder="1" applyAlignment="1">
      <alignment horizontal="center" vertical="center"/>
    </xf>
    <xf numFmtId="0" fontId="4" fillId="0" borderId="10" xfId="0" applyFont="1" applyFill="1" applyBorder="1" applyAlignment="1">
      <alignment horizontal="left" vertical="center" wrapText="1"/>
    </xf>
    <xf numFmtId="169" fontId="10" fillId="0" borderId="10" xfId="0" applyNumberFormat="1" applyFont="1" applyBorder="1" applyAlignment="1">
      <alignment horizontal="center" vertical="center"/>
    </xf>
    <xf numFmtId="168" fontId="4" fillId="33" borderId="10" xfId="0" applyNumberFormat="1" applyFont="1" applyFill="1" applyBorder="1" applyAlignment="1">
      <alignment horizontal="center" vertical="center"/>
    </xf>
    <xf numFmtId="169" fontId="10" fillId="34" borderId="10" xfId="0" applyNumberFormat="1" applyFont="1" applyFill="1" applyBorder="1" applyAlignment="1">
      <alignment horizontal="center" vertical="center"/>
    </xf>
    <xf numFmtId="0" fontId="4" fillId="0" borderId="11" xfId="0" applyFont="1" applyBorder="1" applyAlignment="1">
      <alignment horizontal="left" vertical="center" wrapText="1"/>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49" fontId="4"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xf>
    <xf numFmtId="2" fontId="7" fillId="35" borderId="10" xfId="0" applyNumberFormat="1" applyFont="1" applyFill="1" applyBorder="1" applyAlignment="1">
      <alignment horizontal="center" vertical="center"/>
    </xf>
    <xf numFmtId="9" fontId="63" fillId="0" borderId="10" xfId="103" applyFont="1" applyFill="1" applyBorder="1" applyAlignment="1">
      <alignment horizontal="center" vertical="center" wrapText="1"/>
    </xf>
    <xf numFmtId="9" fontId="7" fillId="35" borderId="10" xfId="103" applyFont="1" applyFill="1" applyBorder="1" applyAlignment="1">
      <alignment horizontal="center" vertical="center"/>
    </xf>
    <xf numFmtId="9" fontId="4" fillId="35" borderId="10" xfId="103" applyFont="1" applyFill="1" applyBorder="1" applyAlignment="1">
      <alignment horizontal="center" vertical="center"/>
    </xf>
    <xf numFmtId="9" fontId="4" fillId="33" borderId="10" xfId="103" applyFont="1" applyFill="1" applyBorder="1" applyAlignment="1">
      <alignment horizontal="center" vertical="center"/>
    </xf>
    <xf numFmtId="9" fontId="5" fillId="0" borderId="0" xfId="103" applyFont="1" applyFill="1" applyBorder="1" applyAlignment="1">
      <alignment/>
    </xf>
    <xf numFmtId="170" fontId="4" fillId="0" borderId="10" xfId="103"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10" fontId="4" fillId="36" borderId="10" xfId="0" applyNumberFormat="1" applyFont="1" applyFill="1" applyBorder="1" applyAlignment="1">
      <alignment horizontal="center" vertical="center"/>
    </xf>
    <xf numFmtId="44" fontId="7" fillId="0" borderId="10" xfId="44" applyFont="1" applyFill="1" applyBorder="1" applyAlignment="1">
      <alignment horizontal="center" vertical="center"/>
    </xf>
    <xf numFmtId="0" fontId="4" fillId="37" borderId="10" xfId="0" applyFont="1" applyFill="1" applyBorder="1" applyAlignment="1">
      <alignment vertical="center"/>
    </xf>
    <xf numFmtId="168"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13" fillId="0" borderId="0" xfId="0" applyFont="1" applyBorder="1" applyAlignment="1">
      <alignment vertical="center"/>
    </xf>
    <xf numFmtId="0" fontId="4" fillId="0" borderId="11" xfId="0" applyFont="1" applyBorder="1" applyAlignment="1">
      <alignment vertical="center"/>
    </xf>
    <xf numFmtId="168" fontId="4" fillId="36" borderId="11" xfId="0" applyNumberFormat="1" applyFont="1" applyFill="1" applyBorder="1" applyAlignment="1">
      <alignment horizontal="center" vertical="center"/>
    </xf>
    <xf numFmtId="170" fontId="4" fillId="0" borderId="11" xfId="103" applyNumberFormat="1" applyFont="1" applyFill="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4" fillId="0" borderId="10" xfId="0" applyFont="1" applyBorder="1" applyAlignment="1">
      <alignment horizontal="center" vertical="center"/>
    </xf>
    <xf numFmtId="4" fontId="63" fillId="38" borderId="10" xfId="0" applyNumberFormat="1" applyFont="1" applyFill="1" applyBorder="1" applyAlignment="1">
      <alignment horizontal="center" vertical="center" wrapText="1"/>
    </xf>
    <xf numFmtId="164" fontId="4" fillId="38" borderId="10" xfId="0" applyNumberFormat="1" applyFont="1" applyFill="1" applyBorder="1" applyAlignment="1">
      <alignment horizontal="center"/>
    </xf>
    <xf numFmtId="0" fontId="4" fillId="38" borderId="10" xfId="0" applyFont="1" applyFill="1" applyBorder="1" applyAlignment="1" applyProtection="1">
      <alignment horizontal="center" vertical="center" wrapText="1"/>
      <protection/>
    </xf>
    <xf numFmtId="2" fontId="4" fillId="38" borderId="10" xfId="0" applyNumberFormat="1" applyFont="1" applyFill="1" applyBorder="1" applyAlignment="1" applyProtection="1">
      <alignment horizontal="center" vertical="center" wrapText="1"/>
      <protection/>
    </xf>
    <xf numFmtId="4" fontId="63" fillId="0" borderId="12"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xf>
    <xf numFmtId="2" fontId="4" fillId="0" borderId="12" xfId="0" applyNumberFormat="1" applyFont="1" applyFill="1" applyBorder="1" applyAlignment="1" applyProtection="1">
      <alignment horizontal="center" vertical="center" wrapText="1"/>
      <protection/>
    </xf>
    <xf numFmtId="2" fontId="7" fillId="35" borderId="12" xfId="0" applyNumberFormat="1" applyFont="1" applyFill="1" applyBorder="1" applyAlignment="1">
      <alignment horizontal="center" vertical="center"/>
    </xf>
    <xf numFmtId="0" fontId="4" fillId="33" borderId="12" xfId="0" applyFont="1" applyFill="1" applyBorder="1" applyAlignment="1" applyProtection="1">
      <alignment horizontal="center" vertical="center" wrapText="1"/>
      <protection/>
    </xf>
    <xf numFmtId="2" fontId="4" fillId="0" borderId="12" xfId="0" applyNumberFormat="1" applyFont="1" applyBorder="1" applyAlignment="1">
      <alignment horizontal="center" vertical="center"/>
    </xf>
    <xf numFmtId="2" fontId="4" fillId="0" borderId="13" xfId="0" applyNumberFormat="1" applyFont="1" applyBorder="1" applyAlignment="1">
      <alignment horizontal="center" vertical="center"/>
    </xf>
    <xf numFmtId="0" fontId="63" fillId="0" borderId="14" xfId="0" applyFont="1" applyBorder="1" applyAlignment="1">
      <alignment horizontal="center" vertical="center" wrapText="1"/>
    </xf>
    <xf numFmtId="169" fontId="10" fillId="0" borderId="14" xfId="0" applyNumberFormat="1" applyFont="1" applyBorder="1" applyAlignment="1">
      <alignment horizontal="center" vertical="center"/>
    </xf>
    <xf numFmtId="168" fontId="4" fillId="0" borderId="14" xfId="0" applyNumberFormat="1" applyFont="1" applyBorder="1" applyAlignment="1">
      <alignment horizontal="center" vertical="center"/>
    </xf>
    <xf numFmtId="2" fontId="7" fillId="35" borderId="14" xfId="0" applyNumberFormat="1" applyFont="1" applyFill="1" applyBorder="1" applyAlignment="1">
      <alignment horizontal="center" vertical="center"/>
    </xf>
    <xf numFmtId="2" fontId="4" fillId="35" borderId="14" xfId="0" applyNumberFormat="1" applyFont="1" applyFill="1" applyBorder="1" applyAlignment="1">
      <alignment horizontal="center" vertical="center"/>
    </xf>
    <xf numFmtId="168" fontId="4" fillId="33" borderId="14" xfId="0" applyNumberFormat="1" applyFont="1" applyFill="1" applyBorder="1" applyAlignment="1">
      <alignment horizontal="center" vertical="center"/>
    </xf>
    <xf numFmtId="0" fontId="56" fillId="38" borderId="10" xfId="0" applyFont="1" applyFill="1" applyBorder="1" applyAlignment="1">
      <alignment horizontal="center"/>
    </xf>
    <xf numFmtId="2" fontId="56" fillId="38" borderId="10" xfId="0" applyNumberFormat="1" applyFont="1" applyFill="1" applyBorder="1" applyAlignment="1">
      <alignment horizontal="center" vertical="center"/>
    </xf>
    <xf numFmtId="0" fontId="56" fillId="38" borderId="10" xfId="0" applyFont="1" applyFill="1" applyBorder="1" applyAlignment="1">
      <alignment/>
    </xf>
    <xf numFmtId="49" fontId="4" fillId="38"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166" fontId="14" fillId="32" borderId="15" xfId="77" applyNumberFormat="1" applyFont="1" applyFill="1" applyBorder="1" applyAlignment="1">
      <alignment horizontal="center" wrapText="1"/>
      <protection/>
    </xf>
    <xf numFmtId="0" fontId="14" fillId="0" borderId="0" xfId="77" applyFont="1" applyBorder="1" applyAlignment="1">
      <alignment horizontal="center" wrapText="1"/>
      <protection/>
    </xf>
    <xf numFmtId="0" fontId="64" fillId="0" borderId="0" xfId="0" applyFont="1" applyBorder="1" applyAlignment="1">
      <alignment wrapText="1"/>
    </xf>
    <xf numFmtId="0" fontId="64" fillId="0" borderId="0" xfId="0" applyFont="1" applyBorder="1" applyAlignment="1">
      <alignment/>
    </xf>
    <xf numFmtId="0" fontId="64" fillId="0" borderId="16" xfId="0" applyFont="1" applyBorder="1" applyAlignment="1">
      <alignment/>
    </xf>
    <xf numFmtId="0" fontId="14" fillId="0" borderId="15" xfId="77" applyFont="1" applyBorder="1" applyAlignment="1">
      <alignment horizontal="center" wrapText="1"/>
      <protection/>
    </xf>
    <xf numFmtId="0" fontId="14" fillId="32" borderId="17" xfId="61" applyFont="1" applyFill="1" applyBorder="1" applyAlignment="1" applyProtection="1">
      <alignment horizontal="center"/>
      <protection/>
    </xf>
    <xf numFmtId="0" fontId="14" fillId="0" borderId="18" xfId="77" applyFont="1" applyBorder="1" applyAlignment="1">
      <alignment horizontal="center"/>
      <protection/>
    </xf>
    <xf numFmtId="0" fontId="64" fillId="0" borderId="18" xfId="0" applyFont="1" applyBorder="1" applyAlignment="1">
      <alignment/>
    </xf>
    <xf numFmtId="0" fontId="64" fillId="0" borderId="19"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49" fontId="7"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56" fillId="0" borderId="10" xfId="0" applyFont="1" applyBorder="1" applyAlignment="1">
      <alignment horizontal="left" vertical="center" wrapText="1"/>
    </xf>
    <xf numFmtId="0" fontId="7" fillId="0" borderId="13" xfId="77" applyFont="1" applyBorder="1" applyAlignment="1">
      <alignment horizontal="left"/>
      <protection/>
    </xf>
    <xf numFmtId="0" fontId="7" fillId="0" borderId="20" xfId="77" applyFont="1" applyBorder="1" applyAlignment="1">
      <alignment horizontal="left"/>
      <protection/>
    </xf>
    <xf numFmtId="0" fontId="7" fillId="0" borderId="21" xfId="77" applyFont="1" applyBorder="1" applyAlignment="1">
      <alignment horizontal="left"/>
      <protection/>
    </xf>
    <xf numFmtId="164" fontId="4" fillId="34" borderId="10" xfId="0" applyNumberFormat="1" applyFont="1" applyFill="1" applyBorder="1" applyAlignment="1">
      <alignment horizontal="center"/>
    </xf>
    <xf numFmtId="0" fontId="65" fillId="0" borderId="15" xfId="60" applyFont="1" applyBorder="1" applyAlignment="1" applyProtection="1">
      <alignment horizontal="right"/>
      <protection/>
    </xf>
    <xf numFmtId="0" fontId="65" fillId="0" borderId="0" xfId="60" applyFont="1" applyBorder="1" applyAlignment="1" applyProtection="1">
      <alignment horizontal="right"/>
      <protection/>
    </xf>
    <xf numFmtId="0" fontId="4" fillId="0" borderId="10" xfId="0" applyFont="1" applyBorder="1" applyAlignment="1">
      <alignment horizontal="left"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49" fontId="4" fillId="38" borderId="10" xfId="0" applyNumberFormat="1" applyFont="1" applyFill="1" applyBorder="1" applyAlignment="1">
      <alignment horizontal="center"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65" fillId="0" borderId="0" xfId="60" applyFont="1" applyBorder="1" applyAlignment="1" applyProtection="1">
      <alignment/>
      <protection/>
    </xf>
    <xf numFmtId="0" fontId="65" fillId="0" borderId="16" xfId="60" applyFont="1" applyBorder="1" applyAlignment="1" applyProtection="1">
      <alignment/>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3" xfId="49"/>
    <cellStyle name="Excel Built-in Normal" xfId="50"/>
    <cellStyle name="Excel Built-in Normal 2" xfId="51"/>
    <cellStyle name="Explanatory Text" xfId="52"/>
    <cellStyle name="Good" xfId="53"/>
    <cellStyle name="Heading" xfId="54"/>
    <cellStyle name="Heading 1" xfId="55"/>
    <cellStyle name="Heading 2" xfId="56"/>
    <cellStyle name="Heading 3" xfId="57"/>
    <cellStyle name="Heading 4" xfId="58"/>
    <cellStyle name="Heading1" xfId="59"/>
    <cellStyle name="Hyperlink" xfId="60"/>
    <cellStyle name="Hyperlink 2" xfId="61"/>
    <cellStyle name="Hyperlink 3" xfId="62"/>
    <cellStyle name="Input" xfId="63"/>
    <cellStyle name="Linked Cell" xfId="64"/>
    <cellStyle name="Neutral" xfId="65"/>
    <cellStyle name="Normal 2" xfId="66"/>
    <cellStyle name="Normal 2 2" xfId="67"/>
    <cellStyle name="Normal 2 2 2" xfId="68"/>
    <cellStyle name="Normal 2 3" xfId="69"/>
    <cellStyle name="Normal 2 3 2" xfId="70"/>
    <cellStyle name="Normal 2 3 3" xfId="71"/>
    <cellStyle name="Normal 2 4" xfId="72"/>
    <cellStyle name="Normal 2 4 2" xfId="73"/>
    <cellStyle name="Normal 2 5" xfId="74"/>
    <cellStyle name="Normal 2 6" xfId="75"/>
    <cellStyle name="Normal 3" xfId="76"/>
    <cellStyle name="Normal 3 2" xfId="77"/>
    <cellStyle name="Normal 3 2 2" xfId="78"/>
    <cellStyle name="Normal 3 3" xfId="79"/>
    <cellStyle name="Normal 3 3 2" xfId="80"/>
    <cellStyle name="Normal 4" xfId="81"/>
    <cellStyle name="Normal 4 2" xfId="82"/>
    <cellStyle name="Normal 4 2 2" xfId="83"/>
    <cellStyle name="Normal 4 2 2 2" xfId="84"/>
    <cellStyle name="Normal 4 2 3" xfId="85"/>
    <cellStyle name="Normal 4 2 4" xfId="86"/>
    <cellStyle name="Normal 4 3" xfId="87"/>
    <cellStyle name="Normal 4 3 2" xfId="88"/>
    <cellStyle name="Normal 4 3 3" xfId="89"/>
    <cellStyle name="Normal 4 4" xfId="90"/>
    <cellStyle name="Normal 4 5" xfId="91"/>
    <cellStyle name="Normal 5" xfId="92"/>
    <cellStyle name="Normal 5 2" xfId="93"/>
    <cellStyle name="Normal 5 3" xfId="94"/>
    <cellStyle name="Normal 6" xfId="95"/>
    <cellStyle name="Normal 7" xfId="96"/>
    <cellStyle name="Normal 8" xfId="97"/>
    <cellStyle name="Normal 8 2" xfId="98"/>
    <cellStyle name="Normal 9" xfId="99"/>
    <cellStyle name="Normal 93" xfId="100"/>
    <cellStyle name="Note" xfId="101"/>
    <cellStyle name="Output" xfId="102"/>
    <cellStyle name="Percent" xfId="103"/>
    <cellStyle name="Percent 2" xfId="104"/>
    <cellStyle name="Percent 2 2" xfId="105"/>
    <cellStyle name="Percent 2 3" xfId="106"/>
    <cellStyle name="Percent 3" xfId="107"/>
    <cellStyle name="Result" xfId="108"/>
    <cellStyle name="Result2" xfId="109"/>
    <cellStyle name="Title" xfId="110"/>
    <cellStyle name="Total" xfId="111"/>
    <cellStyle name="Warning Text" xfId="112"/>
  </cellStyles>
  <dxfs count="33">
    <dxf>
      <font>
        <color rgb="FF9C0006"/>
      </font>
      <fill>
        <patternFill>
          <bgColor rgb="FFFFC7CE"/>
        </patternFill>
      </fill>
    </dxf>
    <dxf>
      <font>
        <b/>
        <i val="0"/>
      </font>
    </dxf>
    <dxf>
      <font>
        <color rgb="FF9C0006"/>
      </font>
    </dxf>
    <dxf>
      <fill>
        <patternFill>
          <bgColor theme="9" tint="0.5999600291252136"/>
        </patternFill>
      </fill>
    </dxf>
    <dxf>
      <fill>
        <patternFill>
          <bgColor theme="9" tint="0.5999600291252136"/>
        </patternFill>
      </fill>
    </dxf>
    <dxf>
      <font>
        <color rgb="FF9C0006"/>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17"/>
      </font>
      <fill>
        <patternFill>
          <bgColor indexed="42"/>
        </patternFill>
      </fill>
    </dxf>
    <dxf>
      <fill>
        <patternFill>
          <bgColor indexed="31"/>
        </patternFill>
      </fill>
    </dxf>
    <dxf>
      <font>
        <color rgb="FF008000"/>
      </font>
      <fill>
        <patternFill>
          <bgColor rgb="FFCCFFCC"/>
        </patternFill>
      </fill>
      <border/>
    </dxf>
    <dxf>
      <font>
        <color rgb="FF800080"/>
      </font>
      <fill>
        <patternFill>
          <bgColor rgb="FFFF99CC"/>
        </patternFill>
      </fill>
      <border/>
    </dxf>
    <dxf>
      <font>
        <color rgb="FF9C0006"/>
      </font>
      <fill>
        <patternFill>
          <bgColor rgb="FFFFC7CE"/>
        </patternFill>
      </fill>
      <border/>
    </dxf>
    <dxf>
      <font>
        <b/>
        <i val="0"/>
        <color rgb="FFFF0000"/>
      </font>
      <border/>
    </dxf>
    <dxf>
      <font>
        <color rgb="FF9C0006"/>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1895475</xdr:colOff>
      <xdr:row>1</xdr:row>
      <xdr:rowOff>66675</xdr:rowOff>
    </xdr:to>
    <xdr:pic>
      <xdr:nvPicPr>
        <xdr:cNvPr id="1" name="Picture 1"/>
        <xdr:cNvPicPr preferRelativeResize="1">
          <a:picLocks noChangeAspect="1"/>
        </xdr:cNvPicPr>
      </xdr:nvPicPr>
      <xdr:blipFill>
        <a:blip r:embed="rId1"/>
        <a:stretch>
          <a:fillRect/>
        </a:stretch>
      </xdr:blipFill>
      <xdr:spPr>
        <a:xfrm>
          <a:off x="28575" y="0"/>
          <a:ext cx="27146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3.amazonaws.com/public-inspection.federalregister.gov/2016-26668.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1"/>
  <sheetViews>
    <sheetView tabSelected="1" view="pageLayout" zoomScale="60" zoomScaleNormal="75" zoomScaleSheetLayoutView="80" zoomScalePageLayoutView="60" workbookViewId="0" topLeftCell="A40">
      <selection activeCell="L4" sqref="L4"/>
    </sheetView>
  </sheetViews>
  <sheetFormatPr defaultColWidth="9.140625" defaultRowHeight="15"/>
  <cols>
    <col min="1" max="1" width="12.7109375" style="3" customWidth="1"/>
    <col min="2" max="2" width="66.00390625" style="0" customWidth="1"/>
    <col min="3" max="3" width="19.00390625" style="0" bestFit="1" customWidth="1"/>
    <col min="4" max="4" width="18.57421875" style="0" customWidth="1"/>
    <col min="5" max="5" width="18.57421875" style="75" customWidth="1"/>
    <col min="6" max="6" width="16.140625" style="0" customWidth="1"/>
    <col min="7" max="7" width="15.8515625" style="0" customWidth="1"/>
    <col min="8" max="8" width="15.57421875" style="2" customWidth="1"/>
    <col min="9" max="9" width="14.28125" style="41" customWidth="1"/>
    <col min="10" max="16384" width="9.140625" style="2" customWidth="1"/>
  </cols>
  <sheetData>
    <row r="1" spans="1:18" s="12" customFormat="1" ht="50.25" customHeight="1">
      <c r="A1" s="94"/>
      <c r="B1" s="95"/>
      <c r="C1" s="95"/>
      <c r="D1" s="95"/>
      <c r="E1" s="95"/>
      <c r="F1" s="95"/>
      <c r="G1" s="95"/>
      <c r="H1" s="95"/>
      <c r="I1" s="96"/>
      <c r="J1" s="11"/>
      <c r="K1" s="11"/>
      <c r="L1" s="11"/>
      <c r="M1" s="11"/>
      <c r="N1" s="11"/>
      <c r="O1" s="11"/>
      <c r="P1" s="11"/>
      <c r="Q1" s="11"/>
      <c r="R1" s="11"/>
    </row>
    <row r="2" spans="1:18" s="12" customFormat="1" ht="54" customHeight="1">
      <c r="A2" s="78" t="s">
        <v>348</v>
      </c>
      <c r="B2" s="79"/>
      <c r="C2" s="79"/>
      <c r="D2" s="79"/>
      <c r="E2" s="79"/>
      <c r="F2" s="80"/>
      <c r="G2" s="81"/>
      <c r="H2" s="81"/>
      <c r="I2" s="82"/>
      <c r="J2" s="13"/>
      <c r="K2" s="13"/>
      <c r="L2" s="13"/>
      <c r="M2" s="13"/>
      <c r="N2" s="13"/>
      <c r="O2" s="13"/>
      <c r="P2" s="13"/>
      <c r="Q2" s="13"/>
      <c r="R2" s="13"/>
    </row>
    <row r="3" spans="1:18" s="12" customFormat="1" ht="15" customHeight="1">
      <c r="A3" s="83"/>
      <c r="B3" s="79"/>
      <c r="C3" s="79"/>
      <c r="D3" s="79"/>
      <c r="E3" s="79"/>
      <c r="F3" s="80"/>
      <c r="G3" s="81"/>
      <c r="H3" s="81"/>
      <c r="I3" s="82"/>
      <c r="J3" s="13"/>
      <c r="K3" s="13"/>
      <c r="L3" s="13"/>
      <c r="M3" s="13"/>
      <c r="N3" s="13"/>
      <c r="O3" s="13"/>
      <c r="P3" s="13"/>
      <c r="Q3" s="13"/>
      <c r="R3" s="13"/>
    </row>
    <row r="4" spans="1:18" s="12" customFormat="1" ht="18">
      <c r="A4" s="98" t="s">
        <v>312</v>
      </c>
      <c r="B4" s="99"/>
      <c r="C4" s="99"/>
      <c r="D4" s="109" t="s">
        <v>344</v>
      </c>
      <c r="E4" s="109"/>
      <c r="F4" s="109"/>
      <c r="G4" s="109"/>
      <c r="H4" s="109"/>
      <c r="I4" s="110"/>
      <c r="J4" s="13"/>
      <c r="K4" s="13"/>
      <c r="L4" s="13"/>
      <c r="M4" s="13"/>
      <c r="N4" s="13"/>
      <c r="O4" s="13"/>
      <c r="P4" s="13"/>
      <c r="Q4" s="13"/>
      <c r="R4" s="13"/>
    </row>
    <row r="5" spans="1:18" s="12" customFormat="1" ht="18">
      <c r="A5" s="84" t="s">
        <v>347</v>
      </c>
      <c r="B5" s="85"/>
      <c r="C5" s="85"/>
      <c r="D5" s="85"/>
      <c r="E5" s="85"/>
      <c r="F5" s="86"/>
      <c r="G5" s="86"/>
      <c r="H5" s="86"/>
      <c r="I5" s="87"/>
      <c r="J5" s="14"/>
      <c r="K5" s="14"/>
      <c r="L5" s="14"/>
      <c r="M5" s="14"/>
      <c r="N5" s="14"/>
      <c r="O5" s="14"/>
      <c r="P5" s="14"/>
      <c r="Q5" s="14"/>
      <c r="R5" s="14"/>
    </row>
    <row r="6" spans="1:9" ht="57.75" customHeight="1">
      <c r="A6" s="21" t="s">
        <v>0</v>
      </c>
      <c r="B6" s="22" t="s">
        <v>1</v>
      </c>
      <c r="C6" s="23" t="s">
        <v>2</v>
      </c>
      <c r="D6" s="60" t="s">
        <v>314</v>
      </c>
      <c r="E6" s="56" t="s">
        <v>338</v>
      </c>
      <c r="F6" s="67" t="s">
        <v>346</v>
      </c>
      <c r="G6" s="31" t="s">
        <v>345</v>
      </c>
      <c r="H6" s="30" t="s">
        <v>336</v>
      </c>
      <c r="I6" s="37" t="s">
        <v>337</v>
      </c>
    </row>
    <row r="7" spans="1:9" ht="15">
      <c r="A7" s="97"/>
      <c r="B7" s="97"/>
      <c r="C7" s="97"/>
      <c r="D7" s="97"/>
      <c r="E7" s="57"/>
      <c r="F7" s="68">
        <v>35.8279</v>
      </c>
      <c r="G7" s="26">
        <v>35.8887</v>
      </c>
      <c r="H7" s="28"/>
      <c r="I7" s="42">
        <f>(G7-F7)/F7</f>
        <v>0.0016970014988319274</v>
      </c>
    </row>
    <row r="8" spans="1:9" ht="27" customHeight="1">
      <c r="A8" s="18" t="s">
        <v>293</v>
      </c>
      <c r="B8" s="4" t="s">
        <v>285</v>
      </c>
      <c r="C8" s="55" t="s">
        <v>288</v>
      </c>
      <c r="D8" s="61">
        <v>1.13</v>
      </c>
      <c r="E8" s="58">
        <v>1.15</v>
      </c>
      <c r="F8" s="69">
        <f>E8*$F$7</f>
        <v>41.202085</v>
      </c>
      <c r="G8" s="20">
        <f>D8*$G$7</f>
        <v>40.554230999999994</v>
      </c>
      <c r="H8" s="20">
        <v>332.94</v>
      </c>
      <c r="I8" s="42">
        <f aca="true" t="shared" si="0" ref="I8:I56">(G8-F8)/F8</f>
        <v>-0.015723815918539132</v>
      </c>
    </row>
    <row r="9" spans="1:9" ht="102" customHeight="1">
      <c r="A9" s="1" t="s">
        <v>294</v>
      </c>
      <c r="B9" s="4" t="s">
        <v>334</v>
      </c>
      <c r="C9" s="55" t="s">
        <v>288</v>
      </c>
      <c r="D9" s="61">
        <v>4.01</v>
      </c>
      <c r="E9" s="58">
        <v>4.01</v>
      </c>
      <c r="F9" s="69">
        <f>E9*$F$7</f>
        <v>143.66987899999998</v>
      </c>
      <c r="G9" s="20">
        <f>D9*$G$7</f>
        <v>143.91368699999998</v>
      </c>
      <c r="H9" s="47" t="s">
        <v>326</v>
      </c>
      <c r="I9" s="42">
        <f t="shared" si="0"/>
        <v>0.0016970014988319255</v>
      </c>
    </row>
    <row r="10" spans="1:9" ht="42.75">
      <c r="A10" s="15" t="s">
        <v>12</v>
      </c>
      <c r="B10" s="4" t="s">
        <v>13</v>
      </c>
      <c r="C10" s="55" t="s">
        <v>288</v>
      </c>
      <c r="D10" s="61">
        <v>1.34</v>
      </c>
      <c r="E10" s="58">
        <v>1.33</v>
      </c>
      <c r="F10" s="69">
        <f aca="true" t="shared" si="1" ref="F10:F56">E10*$F$7</f>
        <v>47.651107</v>
      </c>
      <c r="G10" s="20">
        <f>D10*$G$7</f>
        <v>48.090858000000004</v>
      </c>
      <c r="H10" s="20" t="s">
        <v>326</v>
      </c>
      <c r="I10" s="42">
        <f t="shared" si="0"/>
        <v>0.009228557901078795</v>
      </c>
    </row>
    <row r="11" spans="1:9" ht="28.5">
      <c r="A11" s="15" t="s">
        <v>14</v>
      </c>
      <c r="B11" s="5" t="s">
        <v>15</v>
      </c>
      <c r="C11" s="17" t="s">
        <v>289</v>
      </c>
      <c r="D11" s="61">
        <v>1.55</v>
      </c>
      <c r="E11" s="58">
        <v>0.74</v>
      </c>
      <c r="F11" s="69">
        <f t="shared" si="1"/>
        <v>26.512646</v>
      </c>
      <c r="G11" s="20">
        <f>D11*$G$7</f>
        <v>55.627485</v>
      </c>
      <c r="H11" s="20">
        <v>99.98</v>
      </c>
      <c r="I11" s="42">
        <f t="shared" si="0"/>
        <v>1.0981491247610669</v>
      </c>
    </row>
    <row r="12" spans="1:9" ht="14.25">
      <c r="A12" s="15" t="s">
        <v>16</v>
      </c>
      <c r="B12" s="5" t="s">
        <v>17</v>
      </c>
      <c r="C12" s="17" t="s">
        <v>289</v>
      </c>
      <c r="D12" s="62">
        <v>2</v>
      </c>
      <c r="E12" s="59">
        <v>0.74</v>
      </c>
      <c r="F12" s="69">
        <f t="shared" si="1"/>
        <v>26.512646</v>
      </c>
      <c r="G12" s="20">
        <f aca="true" t="shared" si="2" ref="G12:G56">D12*$G$7</f>
        <v>71.7774</v>
      </c>
      <c r="H12" s="20">
        <v>99.98</v>
      </c>
      <c r="I12" s="42">
        <f t="shared" si="0"/>
        <v>1.7072891932400862</v>
      </c>
    </row>
    <row r="13" spans="1:9" ht="28.5">
      <c r="A13" s="15" t="s">
        <v>18</v>
      </c>
      <c r="B13" s="5" t="s">
        <v>19</v>
      </c>
      <c r="C13" s="17" t="s">
        <v>289</v>
      </c>
      <c r="D13" s="61">
        <v>3.68</v>
      </c>
      <c r="E13" s="58">
        <v>2.22</v>
      </c>
      <c r="F13" s="69">
        <f t="shared" si="1"/>
        <v>79.53793800000001</v>
      </c>
      <c r="G13" s="20">
        <f t="shared" si="2"/>
        <v>132.070416</v>
      </c>
      <c r="H13" s="20">
        <v>127.05</v>
      </c>
      <c r="I13" s="42">
        <f t="shared" si="0"/>
        <v>0.6604707051872526</v>
      </c>
    </row>
    <row r="14" spans="1:9" ht="14.25" customHeight="1">
      <c r="A14" s="15" t="s">
        <v>20</v>
      </c>
      <c r="B14" s="4" t="s">
        <v>21</v>
      </c>
      <c r="C14" s="17" t="s">
        <v>289</v>
      </c>
      <c r="D14" s="61">
        <v>3.43</v>
      </c>
      <c r="E14" s="58">
        <v>3.46</v>
      </c>
      <c r="F14" s="69">
        <f t="shared" si="1"/>
        <v>123.964534</v>
      </c>
      <c r="G14" s="20">
        <f t="shared" si="2"/>
        <v>123.098241</v>
      </c>
      <c r="H14" s="20">
        <v>117.53</v>
      </c>
      <c r="I14" s="42">
        <f t="shared" si="0"/>
        <v>-0.00698823261820997</v>
      </c>
    </row>
    <row r="15" spans="1:9" ht="14.25" customHeight="1">
      <c r="A15" s="88" t="s">
        <v>308</v>
      </c>
      <c r="B15" s="92" t="s">
        <v>309</v>
      </c>
      <c r="C15" s="17" t="s">
        <v>5</v>
      </c>
      <c r="D15" s="61">
        <v>1.16</v>
      </c>
      <c r="E15" s="58">
        <v>1.16</v>
      </c>
      <c r="F15" s="69">
        <f t="shared" si="1"/>
        <v>41.560364</v>
      </c>
      <c r="G15" s="20">
        <f t="shared" si="2"/>
        <v>41.630891999999996</v>
      </c>
      <c r="H15" s="43"/>
      <c r="I15" s="42">
        <f t="shared" si="0"/>
        <v>0.001697001498831818</v>
      </c>
    </row>
    <row r="16" spans="1:9" ht="14.25" customHeight="1">
      <c r="A16" s="88"/>
      <c r="B16" s="92"/>
      <c r="C16" s="6" t="s">
        <v>6</v>
      </c>
      <c r="D16" s="61">
        <v>0.87</v>
      </c>
      <c r="E16" s="73">
        <v>0.87</v>
      </c>
      <c r="F16" s="69">
        <f>E17*$F$7</f>
        <v>10.390091</v>
      </c>
      <c r="G16" s="20">
        <f t="shared" si="2"/>
        <v>31.223169</v>
      </c>
      <c r="H16" s="20">
        <v>112.69</v>
      </c>
      <c r="I16" s="42">
        <f t="shared" si="0"/>
        <v>2.005091004496496</v>
      </c>
    </row>
    <row r="17" spans="1:9" ht="14.25" customHeight="1">
      <c r="A17" s="88"/>
      <c r="B17" s="92"/>
      <c r="C17" s="6" t="s">
        <v>7</v>
      </c>
      <c r="D17" s="61">
        <v>0.29</v>
      </c>
      <c r="E17" s="58">
        <v>0.29</v>
      </c>
      <c r="F17" s="69">
        <f>E18*$F$7</f>
        <v>56.608082</v>
      </c>
      <c r="G17" s="20">
        <f t="shared" si="2"/>
        <v>10.407722999999999</v>
      </c>
      <c r="H17" s="43"/>
      <c r="I17" s="42">
        <f t="shared" si="0"/>
        <v>-0.8161442212438853</v>
      </c>
    </row>
    <row r="18" spans="1:9" ht="14.25" customHeight="1">
      <c r="A18" s="90" t="s">
        <v>339</v>
      </c>
      <c r="B18" s="92" t="s">
        <v>310</v>
      </c>
      <c r="C18" s="17" t="s">
        <v>5</v>
      </c>
      <c r="D18" s="61">
        <v>1.57</v>
      </c>
      <c r="E18" s="58">
        <v>1.58</v>
      </c>
      <c r="F18" s="69">
        <f t="shared" si="1"/>
        <v>56.608082</v>
      </c>
      <c r="G18" s="20">
        <f t="shared" si="2"/>
        <v>56.345259000000006</v>
      </c>
      <c r="H18" s="43"/>
      <c r="I18" s="42">
        <f t="shared" si="0"/>
        <v>-0.004642852941034062</v>
      </c>
    </row>
    <row r="19" spans="1:9" ht="14.25" customHeight="1">
      <c r="A19" s="91"/>
      <c r="B19" s="93"/>
      <c r="C19" s="6" t="s">
        <v>6</v>
      </c>
      <c r="D19" s="61">
        <v>1.14</v>
      </c>
      <c r="E19" s="58">
        <v>1.14</v>
      </c>
      <c r="F19" s="69">
        <f t="shared" si="1"/>
        <v>40.843805999999994</v>
      </c>
      <c r="G19" s="20">
        <f t="shared" si="2"/>
        <v>40.913118</v>
      </c>
      <c r="H19" s="20">
        <v>112.69</v>
      </c>
      <c r="I19" s="42">
        <f t="shared" si="0"/>
        <v>0.0016970014988320042</v>
      </c>
    </row>
    <row r="20" spans="1:9" ht="14.25" customHeight="1">
      <c r="A20" s="91"/>
      <c r="B20" s="93"/>
      <c r="C20" s="6" t="s">
        <v>7</v>
      </c>
      <c r="D20" s="61">
        <v>0.43</v>
      </c>
      <c r="E20" s="58">
        <v>0.44</v>
      </c>
      <c r="F20" s="69">
        <f t="shared" si="1"/>
        <v>15.764276</v>
      </c>
      <c r="G20" s="20">
        <f t="shared" si="2"/>
        <v>15.432141</v>
      </c>
      <c r="H20" s="43"/>
      <c r="I20" s="42">
        <f t="shared" si="0"/>
        <v>-0.021068839444323414</v>
      </c>
    </row>
    <row r="21" spans="1:9" ht="14.25" customHeight="1">
      <c r="A21" s="90" t="s">
        <v>340</v>
      </c>
      <c r="B21" s="92" t="s">
        <v>311</v>
      </c>
      <c r="C21" s="17" t="s">
        <v>5</v>
      </c>
      <c r="D21" s="62">
        <v>1</v>
      </c>
      <c r="E21" s="59">
        <v>1</v>
      </c>
      <c r="F21" s="69">
        <f t="shared" si="1"/>
        <v>35.8279</v>
      </c>
      <c r="G21" s="20">
        <f t="shared" si="2"/>
        <v>35.8887</v>
      </c>
      <c r="H21" s="43"/>
      <c r="I21" s="42">
        <f t="shared" si="0"/>
        <v>0.0016970014988319274</v>
      </c>
    </row>
    <row r="22" spans="1:9" ht="14.25" customHeight="1">
      <c r="A22" s="91"/>
      <c r="B22" s="93"/>
      <c r="C22" s="6" t="s">
        <v>6</v>
      </c>
      <c r="D22" s="61">
        <v>0.75</v>
      </c>
      <c r="E22" s="58">
        <v>0.75</v>
      </c>
      <c r="F22" s="69">
        <f t="shared" si="1"/>
        <v>26.870925</v>
      </c>
      <c r="G22" s="20">
        <f t="shared" si="2"/>
        <v>26.916525</v>
      </c>
      <c r="H22" s="20">
        <v>59.84</v>
      </c>
      <c r="I22" s="42">
        <f t="shared" si="0"/>
        <v>0.0016970014988319274</v>
      </c>
    </row>
    <row r="23" spans="1:9" ht="14.25" customHeight="1">
      <c r="A23" s="91"/>
      <c r="B23" s="93"/>
      <c r="C23" s="6" t="s">
        <v>7</v>
      </c>
      <c r="D23" s="61">
        <v>0.25</v>
      </c>
      <c r="E23" s="58">
        <v>0.25</v>
      </c>
      <c r="F23" s="69">
        <f t="shared" si="1"/>
        <v>8.956975</v>
      </c>
      <c r="G23" s="20">
        <f t="shared" si="2"/>
        <v>8.972175</v>
      </c>
      <c r="H23" s="43"/>
      <c r="I23" s="42">
        <f t="shared" si="0"/>
        <v>0.0016970014988319274</v>
      </c>
    </row>
    <row r="24" spans="1:9" ht="14.25" customHeight="1">
      <c r="A24" s="88" t="s">
        <v>295</v>
      </c>
      <c r="B24" s="89" t="s">
        <v>316</v>
      </c>
      <c r="C24" s="17" t="s">
        <v>5</v>
      </c>
      <c r="D24" s="61">
        <v>2.3</v>
      </c>
      <c r="E24" s="58">
        <v>2.35</v>
      </c>
      <c r="F24" s="69">
        <f t="shared" si="1"/>
        <v>84.195565</v>
      </c>
      <c r="G24" s="20">
        <f t="shared" si="2"/>
        <v>82.54401</v>
      </c>
      <c r="H24" s="43"/>
      <c r="I24" s="42">
        <f t="shared" si="0"/>
        <v>-0.01961570066071772</v>
      </c>
    </row>
    <row r="25" spans="1:9" ht="14.25" customHeight="1">
      <c r="A25" s="88"/>
      <c r="B25" s="89"/>
      <c r="C25" s="6" t="s">
        <v>6</v>
      </c>
      <c r="D25" s="61">
        <v>2.03</v>
      </c>
      <c r="E25" s="58">
        <v>2.08</v>
      </c>
      <c r="F25" s="69">
        <f t="shared" si="1"/>
        <v>74.522032</v>
      </c>
      <c r="G25" s="20">
        <f t="shared" si="2"/>
        <v>72.85406099999999</v>
      </c>
      <c r="H25" s="20">
        <v>332.94</v>
      </c>
      <c r="I25" s="42">
        <f t="shared" si="0"/>
        <v>-0.02238225334489012</v>
      </c>
    </row>
    <row r="26" spans="1:9" ht="14.25" customHeight="1">
      <c r="A26" s="88"/>
      <c r="B26" s="89"/>
      <c r="C26" s="6" t="s">
        <v>7</v>
      </c>
      <c r="D26" s="61">
        <v>0.27</v>
      </c>
      <c r="E26" s="58">
        <v>0.27</v>
      </c>
      <c r="F26" s="69">
        <f t="shared" si="1"/>
        <v>9.673533</v>
      </c>
      <c r="G26" s="20">
        <f t="shared" si="2"/>
        <v>9.689949</v>
      </c>
      <c r="H26" s="43"/>
      <c r="I26" s="42">
        <f t="shared" si="0"/>
        <v>0.0016970014988318685</v>
      </c>
    </row>
    <row r="27" spans="1:9" ht="14.25" customHeight="1">
      <c r="A27" s="88" t="s">
        <v>296</v>
      </c>
      <c r="B27" s="89" t="s">
        <v>317</v>
      </c>
      <c r="C27" s="17" t="s">
        <v>5</v>
      </c>
      <c r="D27" s="61">
        <v>5.54</v>
      </c>
      <c r="E27" s="74">
        <v>5.59</v>
      </c>
      <c r="F27" s="69">
        <f t="shared" si="1"/>
        <v>200.277961</v>
      </c>
      <c r="G27" s="20">
        <f t="shared" si="2"/>
        <v>198.823398</v>
      </c>
      <c r="H27" s="43"/>
      <c r="I27" s="42">
        <f t="shared" si="0"/>
        <v>-0.007262721233715812</v>
      </c>
    </row>
    <row r="28" spans="1:9" ht="14.25" customHeight="1">
      <c r="A28" s="88"/>
      <c r="B28" s="89"/>
      <c r="C28" s="6" t="s">
        <v>6</v>
      </c>
      <c r="D28" s="61">
        <v>5.02</v>
      </c>
      <c r="E28" s="74">
        <v>5.07</v>
      </c>
      <c r="F28" s="69">
        <f t="shared" si="1"/>
        <v>181.647453</v>
      </c>
      <c r="G28" s="20">
        <f t="shared" si="2"/>
        <v>180.161274</v>
      </c>
      <c r="H28" s="20">
        <v>332.94</v>
      </c>
      <c r="I28" s="42">
        <f t="shared" si="0"/>
        <v>-0.008181667155002835</v>
      </c>
    </row>
    <row r="29" spans="1:9" ht="14.25" customHeight="1">
      <c r="A29" s="88"/>
      <c r="B29" s="89"/>
      <c r="C29" s="6" t="s">
        <v>7</v>
      </c>
      <c r="D29" s="61">
        <v>0.52</v>
      </c>
      <c r="E29" s="74">
        <v>0.52</v>
      </c>
      <c r="F29" s="69">
        <f t="shared" si="1"/>
        <v>18.630508</v>
      </c>
      <c r="G29" s="20">
        <f t="shared" si="2"/>
        <v>18.662124000000002</v>
      </c>
      <c r="H29" s="43"/>
      <c r="I29" s="42">
        <f t="shared" si="0"/>
        <v>0.0016970014988320877</v>
      </c>
    </row>
    <row r="30" spans="1:9" ht="14.25" customHeight="1">
      <c r="A30" s="88" t="s">
        <v>297</v>
      </c>
      <c r="B30" s="89" t="s">
        <v>318</v>
      </c>
      <c r="C30" s="17" t="s">
        <v>5</v>
      </c>
      <c r="D30" s="61">
        <v>7.02</v>
      </c>
      <c r="E30" s="74">
        <v>7.07</v>
      </c>
      <c r="F30" s="69">
        <f t="shared" si="1"/>
        <v>253.303253</v>
      </c>
      <c r="G30" s="20">
        <f t="shared" si="2"/>
        <v>251.938674</v>
      </c>
      <c r="H30" s="43"/>
      <c r="I30" s="42">
        <f t="shared" si="0"/>
        <v>-0.005387135711202336</v>
      </c>
    </row>
    <row r="31" spans="1:9" ht="14.25" customHeight="1">
      <c r="A31" s="88"/>
      <c r="B31" s="89"/>
      <c r="C31" s="6" t="s">
        <v>6</v>
      </c>
      <c r="D31" s="61">
        <v>6.32</v>
      </c>
      <c r="E31" s="74">
        <v>6.36</v>
      </c>
      <c r="F31" s="69">
        <f t="shared" si="1"/>
        <v>227.865444</v>
      </c>
      <c r="G31" s="20">
        <f t="shared" si="2"/>
        <v>226.816584</v>
      </c>
      <c r="H31" s="20">
        <v>332.94</v>
      </c>
      <c r="I31" s="42">
        <f t="shared" si="0"/>
        <v>-0.004602979642670131</v>
      </c>
    </row>
    <row r="32" spans="1:9" ht="14.25" customHeight="1">
      <c r="A32" s="88"/>
      <c r="B32" s="89"/>
      <c r="C32" s="6" t="s">
        <v>7</v>
      </c>
      <c r="D32" s="61">
        <v>0.7</v>
      </c>
      <c r="E32" s="74">
        <v>0.71</v>
      </c>
      <c r="F32" s="69">
        <f t="shared" si="1"/>
        <v>25.437808999999998</v>
      </c>
      <c r="G32" s="20">
        <f t="shared" si="2"/>
        <v>25.12209</v>
      </c>
      <c r="H32" s="43"/>
      <c r="I32" s="42">
        <f t="shared" si="0"/>
        <v>-0.012411406972982535</v>
      </c>
    </row>
    <row r="33" spans="1:9" ht="14.25" customHeight="1">
      <c r="A33" s="77" t="s">
        <v>22</v>
      </c>
      <c r="B33" s="89" t="s">
        <v>23</v>
      </c>
      <c r="C33" s="17" t="s">
        <v>5</v>
      </c>
      <c r="D33" s="61">
        <v>6.4</v>
      </c>
      <c r="E33" s="74">
        <v>6.49</v>
      </c>
      <c r="F33" s="69">
        <f t="shared" si="1"/>
        <v>232.52307100000002</v>
      </c>
      <c r="G33" s="20">
        <f t="shared" si="2"/>
        <v>229.68768</v>
      </c>
      <c r="H33" s="43"/>
      <c r="I33" s="42">
        <f t="shared" si="0"/>
        <v>-0.012194020093601874</v>
      </c>
    </row>
    <row r="34" spans="1:9" ht="14.25" customHeight="1">
      <c r="A34" s="77"/>
      <c r="B34" s="89"/>
      <c r="C34" s="6" t="s">
        <v>6</v>
      </c>
      <c r="D34" s="61">
        <v>5.47</v>
      </c>
      <c r="E34" s="74">
        <v>5.55</v>
      </c>
      <c r="F34" s="69">
        <f t="shared" si="1"/>
        <v>198.844845</v>
      </c>
      <c r="G34" s="20">
        <f t="shared" si="2"/>
        <v>196.31118899999998</v>
      </c>
      <c r="H34" s="20">
        <v>332.94</v>
      </c>
      <c r="I34" s="42">
        <f t="shared" si="0"/>
        <v>-0.012741874198448582</v>
      </c>
    </row>
    <row r="35" spans="1:9" ht="14.25" customHeight="1">
      <c r="A35" s="77"/>
      <c r="B35" s="89"/>
      <c r="C35" s="6" t="s">
        <v>7</v>
      </c>
      <c r="D35" s="61">
        <v>0.93</v>
      </c>
      <c r="E35" s="74">
        <v>0.94</v>
      </c>
      <c r="F35" s="69">
        <f t="shared" si="1"/>
        <v>33.678225999999995</v>
      </c>
      <c r="G35" s="20">
        <f t="shared" si="2"/>
        <v>33.376491</v>
      </c>
      <c r="H35" s="43"/>
      <c r="I35" s="42">
        <f t="shared" si="0"/>
        <v>-0.008959349580942704</v>
      </c>
    </row>
    <row r="36" spans="1:9" ht="14.25" customHeight="1">
      <c r="A36" s="77" t="s">
        <v>24</v>
      </c>
      <c r="B36" s="89" t="s">
        <v>25</v>
      </c>
      <c r="C36" s="17" t="s">
        <v>5</v>
      </c>
      <c r="D36" s="61">
        <v>8.1</v>
      </c>
      <c r="E36" s="74">
        <v>8.31</v>
      </c>
      <c r="F36" s="69">
        <f t="shared" si="1"/>
        <v>297.729849</v>
      </c>
      <c r="G36" s="20">
        <f t="shared" si="2"/>
        <v>290.69847</v>
      </c>
      <c r="H36" s="43"/>
      <c r="I36" s="42">
        <f t="shared" si="0"/>
        <v>-0.023616641138322732</v>
      </c>
    </row>
    <row r="37" spans="1:9" ht="14.25" customHeight="1">
      <c r="A37" s="77"/>
      <c r="B37" s="89"/>
      <c r="C37" s="6" t="s">
        <v>6</v>
      </c>
      <c r="D37" s="61">
        <v>7.13</v>
      </c>
      <c r="E37" s="74">
        <v>7.33</v>
      </c>
      <c r="F37" s="69">
        <f t="shared" si="1"/>
        <v>262.618507</v>
      </c>
      <c r="G37" s="20">
        <f t="shared" si="2"/>
        <v>255.886431</v>
      </c>
      <c r="H37" s="20">
        <v>332.94</v>
      </c>
      <c r="I37" s="42">
        <f t="shared" si="0"/>
        <v>-0.025634431011368267</v>
      </c>
    </row>
    <row r="38" spans="1:9" ht="14.25" customHeight="1">
      <c r="A38" s="77"/>
      <c r="B38" s="89"/>
      <c r="C38" s="6" t="s">
        <v>7</v>
      </c>
      <c r="D38" s="61">
        <v>0.97</v>
      </c>
      <c r="E38" s="74">
        <v>0.98</v>
      </c>
      <c r="F38" s="69">
        <f t="shared" si="1"/>
        <v>35.111342</v>
      </c>
      <c r="G38" s="20">
        <f t="shared" si="2"/>
        <v>34.812039</v>
      </c>
      <c r="H38" s="43"/>
      <c r="I38" s="42">
        <f t="shared" si="0"/>
        <v>-0.008524396475646014</v>
      </c>
    </row>
    <row r="39" spans="1:9" ht="14.25" customHeight="1">
      <c r="A39" s="77" t="s">
        <v>26</v>
      </c>
      <c r="B39" s="89" t="s">
        <v>27</v>
      </c>
      <c r="C39" s="17" t="s">
        <v>5</v>
      </c>
      <c r="D39" s="61">
        <v>9.07</v>
      </c>
      <c r="E39" s="74">
        <v>9.16</v>
      </c>
      <c r="F39" s="69">
        <f t="shared" si="1"/>
        <v>328.183564</v>
      </c>
      <c r="G39" s="20">
        <f t="shared" si="2"/>
        <v>325.510509</v>
      </c>
      <c r="H39" s="43"/>
      <c r="I39" s="42">
        <f t="shared" si="0"/>
        <v>-0.008144999607597585</v>
      </c>
    </row>
    <row r="40" spans="1:9" ht="14.25" customHeight="1">
      <c r="A40" s="77"/>
      <c r="B40" s="89"/>
      <c r="C40" s="6" t="s">
        <v>6</v>
      </c>
      <c r="D40" s="61">
        <v>7.9</v>
      </c>
      <c r="E40" s="74">
        <v>7.98</v>
      </c>
      <c r="F40" s="69">
        <f t="shared" si="1"/>
        <v>285.90664200000003</v>
      </c>
      <c r="G40" s="20">
        <f t="shared" si="2"/>
        <v>283.52073</v>
      </c>
      <c r="H40" s="20">
        <v>332.94</v>
      </c>
      <c r="I40" s="42">
        <f t="shared" si="0"/>
        <v>-0.008345073704163958</v>
      </c>
    </row>
    <row r="41" spans="1:9" ht="14.25" customHeight="1">
      <c r="A41" s="77"/>
      <c r="B41" s="89"/>
      <c r="C41" s="6" t="s">
        <v>7</v>
      </c>
      <c r="D41" s="61">
        <v>1.17</v>
      </c>
      <c r="E41" s="74">
        <v>1.18</v>
      </c>
      <c r="F41" s="69">
        <f t="shared" si="1"/>
        <v>42.276922</v>
      </c>
      <c r="G41" s="20">
        <f t="shared" si="2"/>
        <v>41.989779</v>
      </c>
      <c r="H41" s="43"/>
      <c r="I41" s="42">
        <f t="shared" si="0"/>
        <v>-0.0067919561409887025</v>
      </c>
    </row>
    <row r="42" spans="1:9" ht="14.25" customHeight="1">
      <c r="A42" s="77" t="s">
        <v>28</v>
      </c>
      <c r="B42" s="89" t="s">
        <v>29</v>
      </c>
      <c r="C42" s="17" t="s">
        <v>5</v>
      </c>
      <c r="D42" s="61">
        <v>2.42</v>
      </c>
      <c r="E42" s="74">
        <v>2.43</v>
      </c>
      <c r="F42" s="69">
        <f t="shared" si="1"/>
        <v>87.061797</v>
      </c>
      <c r="G42" s="20">
        <f t="shared" si="2"/>
        <v>86.85065399999999</v>
      </c>
      <c r="H42" s="43"/>
      <c r="I42" s="42">
        <f t="shared" si="0"/>
        <v>-0.0024252083838794064</v>
      </c>
    </row>
    <row r="43" spans="1:9" ht="14.25" customHeight="1">
      <c r="A43" s="77"/>
      <c r="B43" s="89"/>
      <c r="C43" s="6" t="s">
        <v>6</v>
      </c>
      <c r="D43" s="61">
        <v>1.63</v>
      </c>
      <c r="E43" s="74">
        <v>1.64</v>
      </c>
      <c r="F43" s="69">
        <f t="shared" si="1"/>
        <v>58.75775599999999</v>
      </c>
      <c r="G43" s="20">
        <f t="shared" si="2"/>
        <v>58.498580999999994</v>
      </c>
      <c r="H43" s="20" t="s">
        <v>326</v>
      </c>
      <c r="I43" s="42">
        <f t="shared" si="0"/>
        <v>-0.004410907046892653</v>
      </c>
    </row>
    <row r="44" spans="1:9" ht="14.25" customHeight="1">
      <c r="A44" s="77"/>
      <c r="B44" s="89"/>
      <c r="C44" s="6" t="s">
        <v>7</v>
      </c>
      <c r="D44" s="61">
        <v>0.79</v>
      </c>
      <c r="E44" s="74">
        <v>0.79</v>
      </c>
      <c r="F44" s="69">
        <f t="shared" si="1"/>
        <v>28.304041</v>
      </c>
      <c r="G44" s="20">
        <f t="shared" si="2"/>
        <v>28.352073</v>
      </c>
      <c r="H44" s="43"/>
      <c r="I44" s="42">
        <f t="shared" si="0"/>
        <v>0.001697001498831887</v>
      </c>
    </row>
    <row r="45" spans="1:9" ht="14.25" customHeight="1">
      <c r="A45" s="88" t="s">
        <v>298</v>
      </c>
      <c r="B45" s="89" t="s">
        <v>319</v>
      </c>
      <c r="C45" s="17" t="s">
        <v>5</v>
      </c>
      <c r="D45" s="61">
        <v>8.7</v>
      </c>
      <c r="E45" s="74">
        <v>8.78</v>
      </c>
      <c r="F45" s="69">
        <f t="shared" si="1"/>
        <v>314.568962</v>
      </c>
      <c r="G45" s="20">
        <f t="shared" si="2"/>
        <v>312.23168999999996</v>
      </c>
      <c r="H45" s="43"/>
      <c r="I45" s="42">
        <f t="shared" si="0"/>
        <v>-0.007430078241476479</v>
      </c>
    </row>
    <row r="46" spans="1:9" ht="14.25" customHeight="1">
      <c r="A46" s="88"/>
      <c r="B46" s="89"/>
      <c r="C46" s="6" t="s">
        <v>6</v>
      </c>
      <c r="D46" s="61">
        <v>7.59</v>
      </c>
      <c r="E46" s="74">
        <v>7.66</v>
      </c>
      <c r="F46" s="69">
        <f t="shared" si="1"/>
        <v>274.441714</v>
      </c>
      <c r="G46" s="20">
        <f t="shared" si="2"/>
        <v>272.395233</v>
      </c>
      <c r="H46" s="20">
        <v>332.94</v>
      </c>
      <c r="I46" s="42">
        <f t="shared" si="0"/>
        <v>-0.007456887548807437</v>
      </c>
    </row>
    <row r="47" spans="1:9" ht="14.25" customHeight="1">
      <c r="A47" s="88"/>
      <c r="B47" s="89"/>
      <c r="C47" s="6" t="s">
        <v>7</v>
      </c>
      <c r="D47" s="61">
        <v>1.11</v>
      </c>
      <c r="E47" s="74">
        <v>1.12</v>
      </c>
      <c r="F47" s="69">
        <f t="shared" si="1"/>
        <v>40.127248</v>
      </c>
      <c r="G47" s="20">
        <f t="shared" si="2"/>
        <v>39.836457</v>
      </c>
      <c r="H47" s="43"/>
      <c r="I47" s="42">
        <f t="shared" si="0"/>
        <v>-0.007246721728836193</v>
      </c>
    </row>
    <row r="48" spans="1:9" ht="14.25" customHeight="1">
      <c r="A48" s="88" t="s">
        <v>299</v>
      </c>
      <c r="B48" s="89" t="s">
        <v>291</v>
      </c>
      <c r="C48" s="17" t="s">
        <v>5</v>
      </c>
      <c r="D48" s="61">
        <v>10.4</v>
      </c>
      <c r="E48" s="74">
        <v>10.45</v>
      </c>
      <c r="F48" s="69">
        <f t="shared" si="1"/>
        <v>374.401555</v>
      </c>
      <c r="G48" s="20">
        <f t="shared" si="2"/>
        <v>373.24248</v>
      </c>
      <c r="H48" s="43"/>
      <c r="I48" s="42">
        <f t="shared" si="0"/>
        <v>-0.0030958071207796483</v>
      </c>
    </row>
    <row r="49" spans="1:9" ht="14.25" customHeight="1">
      <c r="A49" s="88"/>
      <c r="B49" s="89"/>
      <c r="C49" s="6" t="s">
        <v>6</v>
      </c>
      <c r="D49" s="61">
        <v>8.74</v>
      </c>
      <c r="E49" s="74">
        <v>8.78</v>
      </c>
      <c r="F49" s="69">
        <f t="shared" si="1"/>
        <v>314.568962</v>
      </c>
      <c r="G49" s="20">
        <f t="shared" si="2"/>
        <v>313.667238</v>
      </c>
      <c r="H49" s="20">
        <v>332.94</v>
      </c>
      <c r="I49" s="42">
        <f t="shared" si="0"/>
        <v>-0.002866538371322221</v>
      </c>
    </row>
    <row r="50" spans="1:9" ht="14.25" customHeight="1">
      <c r="A50" s="88"/>
      <c r="B50" s="89"/>
      <c r="C50" s="6" t="s">
        <v>7</v>
      </c>
      <c r="D50" s="61">
        <v>1.66</v>
      </c>
      <c r="E50" s="74">
        <v>1.67</v>
      </c>
      <c r="F50" s="69">
        <f t="shared" si="1"/>
        <v>59.832592999999996</v>
      </c>
      <c r="G50" s="20">
        <f t="shared" si="2"/>
        <v>59.575241999999996</v>
      </c>
      <c r="H50" s="43"/>
      <c r="I50" s="42">
        <f t="shared" si="0"/>
        <v>-0.004301184138885639</v>
      </c>
    </row>
    <row r="51" spans="1:9" ht="14.25" customHeight="1">
      <c r="A51" s="88" t="s">
        <v>300</v>
      </c>
      <c r="B51" s="89" t="s">
        <v>292</v>
      </c>
      <c r="C51" s="17" t="s">
        <v>5</v>
      </c>
      <c r="D51" s="61">
        <v>12.01</v>
      </c>
      <c r="E51" s="74">
        <v>12.05</v>
      </c>
      <c r="F51" s="69">
        <f t="shared" si="1"/>
        <v>431.726195</v>
      </c>
      <c r="G51" s="20">
        <f t="shared" si="2"/>
        <v>431.023287</v>
      </c>
      <c r="H51" s="43"/>
      <c r="I51" s="42">
        <f t="shared" si="0"/>
        <v>-0.0016281337758530872</v>
      </c>
    </row>
    <row r="52" spans="1:9" ht="14.25" customHeight="1">
      <c r="A52" s="88"/>
      <c r="B52" s="89"/>
      <c r="C52" s="6" t="s">
        <v>6</v>
      </c>
      <c r="D52" s="61">
        <v>9.83</v>
      </c>
      <c r="E52" s="74">
        <v>9.87</v>
      </c>
      <c r="F52" s="69">
        <f t="shared" si="1"/>
        <v>353.62137299999995</v>
      </c>
      <c r="G52" s="20">
        <f t="shared" si="2"/>
        <v>352.78592100000003</v>
      </c>
      <c r="H52" s="20">
        <v>428.95</v>
      </c>
      <c r="I52" s="42">
        <f t="shared" si="0"/>
        <v>-0.0023625608172725423</v>
      </c>
    </row>
    <row r="53" spans="1:9" ht="14.25" customHeight="1">
      <c r="A53" s="88"/>
      <c r="B53" s="89"/>
      <c r="C53" s="6" t="s">
        <v>7</v>
      </c>
      <c r="D53" s="61">
        <v>2.18</v>
      </c>
      <c r="E53" s="74">
        <v>2.18</v>
      </c>
      <c r="F53" s="69">
        <f t="shared" si="1"/>
        <v>78.104822</v>
      </c>
      <c r="G53" s="20">
        <f t="shared" si="2"/>
        <v>78.23736600000001</v>
      </c>
      <c r="H53" s="43"/>
      <c r="I53" s="42">
        <f t="shared" si="0"/>
        <v>0.0016970014988320439</v>
      </c>
    </row>
    <row r="54" spans="1:9" ht="14.25" customHeight="1">
      <c r="A54" s="77" t="s">
        <v>30</v>
      </c>
      <c r="B54" s="100" t="s">
        <v>31</v>
      </c>
      <c r="C54" s="17" t="s">
        <v>5</v>
      </c>
      <c r="D54" s="61">
        <v>12.43</v>
      </c>
      <c r="E54" s="74">
        <v>12.99</v>
      </c>
      <c r="F54" s="69">
        <f t="shared" si="1"/>
        <v>465.404421</v>
      </c>
      <c r="G54" s="20">
        <f t="shared" si="2"/>
        <v>446.096541</v>
      </c>
      <c r="H54" s="43"/>
      <c r="I54" s="42">
        <f t="shared" si="0"/>
        <v>-0.041486241060009206</v>
      </c>
    </row>
    <row r="55" spans="1:9" ht="14.25" customHeight="1">
      <c r="A55" s="77"/>
      <c r="B55" s="100"/>
      <c r="C55" s="6" t="s">
        <v>6</v>
      </c>
      <c r="D55" s="61">
        <v>11.43</v>
      </c>
      <c r="E55" s="74">
        <v>11.94</v>
      </c>
      <c r="F55" s="69">
        <f t="shared" si="1"/>
        <v>427.785126</v>
      </c>
      <c r="G55" s="20">
        <f t="shared" si="2"/>
        <v>410.207841</v>
      </c>
      <c r="H55" s="20">
        <v>1138.45</v>
      </c>
      <c r="I55" s="42">
        <f t="shared" si="0"/>
        <v>-0.041089051329007684</v>
      </c>
    </row>
    <row r="56" spans="1:9" ht="14.25" customHeight="1">
      <c r="A56" s="77"/>
      <c r="B56" s="100"/>
      <c r="C56" s="6" t="s">
        <v>7</v>
      </c>
      <c r="D56" s="62">
        <v>1</v>
      </c>
      <c r="E56" s="74">
        <v>1.05</v>
      </c>
      <c r="F56" s="69">
        <f t="shared" si="1"/>
        <v>37.619295</v>
      </c>
      <c r="G56" s="20">
        <f t="shared" si="2"/>
        <v>35.8887</v>
      </c>
      <c r="H56" s="43"/>
      <c r="I56" s="42">
        <f t="shared" si="0"/>
        <v>-0.0460028557153982</v>
      </c>
    </row>
    <row r="57" spans="1:9" ht="14.25" customHeight="1">
      <c r="A57" s="77" t="s">
        <v>32</v>
      </c>
      <c r="B57" s="89" t="s">
        <v>33</v>
      </c>
      <c r="C57" s="17" t="s">
        <v>5</v>
      </c>
      <c r="D57" s="63" t="s">
        <v>34</v>
      </c>
      <c r="E57" s="63" t="s">
        <v>34</v>
      </c>
      <c r="F57" s="70" t="s">
        <v>34</v>
      </c>
      <c r="G57" s="36" t="s">
        <v>34</v>
      </c>
      <c r="H57" s="36" t="s">
        <v>34</v>
      </c>
      <c r="I57" s="38" t="s">
        <v>34</v>
      </c>
    </row>
    <row r="58" spans="1:9" ht="14.25" customHeight="1">
      <c r="A58" s="77"/>
      <c r="B58" s="89"/>
      <c r="C58" s="6" t="s">
        <v>6</v>
      </c>
      <c r="D58" s="63" t="s">
        <v>34</v>
      </c>
      <c r="E58" s="63" t="s">
        <v>34</v>
      </c>
      <c r="F58" s="70" t="s">
        <v>34</v>
      </c>
      <c r="G58" s="36" t="s">
        <v>34</v>
      </c>
      <c r="H58" s="36" t="s">
        <v>34</v>
      </c>
      <c r="I58" s="38" t="s">
        <v>34</v>
      </c>
    </row>
    <row r="59" spans="1:9" ht="14.25" customHeight="1">
      <c r="A59" s="77"/>
      <c r="B59" s="89"/>
      <c r="C59" s="6" t="s">
        <v>7</v>
      </c>
      <c r="D59" s="63" t="s">
        <v>34</v>
      </c>
      <c r="E59" s="63" t="s">
        <v>34</v>
      </c>
      <c r="F59" s="70" t="s">
        <v>34</v>
      </c>
      <c r="G59" s="36" t="s">
        <v>34</v>
      </c>
      <c r="H59" s="36" t="s">
        <v>34</v>
      </c>
      <c r="I59" s="38" t="s">
        <v>34</v>
      </c>
    </row>
    <row r="60" spans="1:9" ht="14.25" customHeight="1">
      <c r="A60" s="77" t="s">
        <v>35</v>
      </c>
      <c r="B60" s="100" t="s">
        <v>36</v>
      </c>
      <c r="C60" s="17" t="s">
        <v>5</v>
      </c>
      <c r="D60" s="61">
        <v>4.92</v>
      </c>
      <c r="E60" s="74">
        <v>4.98</v>
      </c>
      <c r="F60" s="69">
        <f aca="true" t="shared" si="3" ref="F60:F104">E60*$F$7</f>
        <v>178.422942</v>
      </c>
      <c r="G60" s="20">
        <f aca="true" t="shared" si="4" ref="G60:G104">D60*$G$7</f>
        <v>176.572404</v>
      </c>
      <c r="H60" s="43"/>
      <c r="I60" s="42">
        <f aca="true" t="shared" si="5" ref="I60:I104">(G60-F60)/F60</f>
        <v>-0.010371637073443168</v>
      </c>
    </row>
    <row r="61" spans="1:9" ht="14.25" customHeight="1">
      <c r="A61" s="77"/>
      <c r="B61" s="100"/>
      <c r="C61" s="6" t="s">
        <v>6</v>
      </c>
      <c r="D61" s="61">
        <v>4.17</v>
      </c>
      <c r="E61" s="74">
        <v>4.22</v>
      </c>
      <c r="F61" s="69">
        <f t="shared" si="3"/>
        <v>151.193738</v>
      </c>
      <c r="G61" s="20">
        <f t="shared" si="4"/>
        <v>149.655879</v>
      </c>
      <c r="H61" s="20">
        <v>332.94</v>
      </c>
      <c r="I61" s="42">
        <f t="shared" si="5"/>
        <v>-0.010171446386225318</v>
      </c>
    </row>
    <row r="62" spans="1:9" ht="14.25" customHeight="1">
      <c r="A62" s="77"/>
      <c r="B62" s="100"/>
      <c r="C62" s="6" t="s">
        <v>7</v>
      </c>
      <c r="D62" s="61">
        <v>0.75</v>
      </c>
      <c r="E62" s="74">
        <v>0.76</v>
      </c>
      <c r="F62" s="69">
        <f t="shared" si="3"/>
        <v>27.229204</v>
      </c>
      <c r="G62" s="20">
        <f t="shared" si="4"/>
        <v>26.916525</v>
      </c>
      <c r="H62" s="43"/>
      <c r="I62" s="42">
        <f t="shared" si="5"/>
        <v>-0.011483222205100056</v>
      </c>
    </row>
    <row r="63" spans="1:9" ht="14.25" customHeight="1">
      <c r="A63" s="77" t="s">
        <v>37</v>
      </c>
      <c r="B63" s="100" t="s">
        <v>38</v>
      </c>
      <c r="C63" s="17" t="s">
        <v>5</v>
      </c>
      <c r="D63" s="61">
        <v>6.46</v>
      </c>
      <c r="E63" s="74">
        <v>6.42</v>
      </c>
      <c r="F63" s="69">
        <f t="shared" si="3"/>
        <v>230.015118</v>
      </c>
      <c r="G63" s="20">
        <f t="shared" si="4"/>
        <v>231.841002</v>
      </c>
      <c r="H63" s="43"/>
      <c r="I63" s="42">
        <f t="shared" si="5"/>
        <v>0.007938104311908759</v>
      </c>
    </row>
    <row r="64" spans="1:9" ht="14.25" customHeight="1">
      <c r="A64" s="77"/>
      <c r="B64" s="100"/>
      <c r="C64" s="6" t="s">
        <v>6</v>
      </c>
      <c r="D64" s="61">
        <v>5.43</v>
      </c>
      <c r="E64" s="74">
        <v>5.41</v>
      </c>
      <c r="F64" s="69">
        <f t="shared" si="3"/>
        <v>193.828939</v>
      </c>
      <c r="G64" s="20">
        <f t="shared" si="4"/>
        <v>194.875641</v>
      </c>
      <c r="H64" s="20">
        <v>332.94</v>
      </c>
      <c r="I64" s="42">
        <f t="shared" si="5"/>
        <v>0.005400132742820258</v>
      </c>
    </row>
    <row r="65" spans="1:9" ht="14.25" customHeight="1">
      <c r="A65" s="77"/>
      <c r="B65" s="100"/>
      <c r="C65" s="6" t="s">
        <v>7</v>
      </c>
      <c r="D65" s="61">
        <v>1.03</v>
      </c>
      <c r="E65" s="74">
        <v>1.01</v>
      </c>
      <c r="F65" s="69">
        <f t="shared" si="3"/>
        <v>36.186179</v>
      </c>
      <c r="G65" s="20">
        <f t="shared" si="4"/>
        <v>36.965361</v>
      </c>
      <c r="H65" s="43"/>
      <c r="I65" s="42">
        <f t="shared" si="5"/>
        <v>0.02153258568692756</v>
      </c>
    </row>
    <row r="66" spans="1:9" ht="14.25" customHeight="1">
      <c r="A66" s="77" t="s">
        <v>39</v>
      </c>
      <c r="B66" s="100" t="s">
        <v>40</v>
      </c>
      <c r="C66" s="17" t="s">
        <v>5</v>
      </c>
      <c r="D66" s="61">
        <v>7.12</v>
      </c>
      <c r="E66" s="74">
        <v>7.17</v>
      </c>
      <c r="F66" s="69">
        <f t="shared" si="3"/>
        <v>256.886043</v>
      </c>
      <c r="G66" s="20">
        <f t="shared" si="4"/>
        <v>255.527544</v>
      </c>
      <c r="H66" s="43"/>
      <c r="I66" s="42">
        <f t="shared" si="5"/>
        <v>-0.005288333239653532</v>
      </c>
    </row>
    <row r="67" spans="1:9" ht="14.25" customHeight="1">
      <c r="A67" s="77"/>
      <c r="B67" s="100"/>
      <c r="C67" s="6" t="s">
        <v>6</v>
      </c>
      <c r="D67" s="61">
        <v>6.03</v>
      </c>
      <c r="E67" s="74">
        <v>6.08</v>
      </c>
      <c r="F67" s="69">
        <f t="shared" si="3"/>
        <v>217.833632</v>
      </c>
      <c r="G67" s="20">
        <f t="shared" si="4"/>
        <v>216.408861</v>
      </c>
      <c r="H67" s="20">
        <v>332.94</v>
      </c>
      <c r="I67" s="42">
        <f t="shared" si="5"/>
        <v>-0.00654063831612555</v>
      </c>
    </row>
    <row r="68" spans="1:9" ht="14.25" customHeight="1">
      <c r="A68" s="77"/>
      <c r="B68" s="100"/>
      <c r="C68" s="6" t="s">
        <v>7</v>
      </c>
      <c r="D68" s="61">
        <v>1.09</v>
      </c>
      <c r="E68" s="74">
        <v>1.09</v>
      </c>
      <c r="F68" s="69">
        <f t="shared" si="3"/>
        <v>39.052411</v>
      </c>
      <c r="G68" s="20">
        <f t="shared" si="4"/>
        <v>39.118683000000004</v>
      </c>
      <c r="H68" s="43"/>
      <c r="I68" s="42">
        <f t="shared" si="5"/>
        <v>0.0016970014988320439</v>
      </c>
    </row>
    <row r="69" spans="1:9" ht="14.25" customHeight="1">
      <c r="A69" s="77" t="s">
        <v>41</v>
      </c>
      <c r="B69" s="89" t="s">
        <v>42</v>
      </c>
      <c r="C69" s="17" t="s">
        <v>5</v>
      </c>
      <c r="D69" s="61">
        <v>2.72</v>
      </c>
      <c r="E69" s="74">
        <v>2.92</v>
      </c>
      <c r="F69" s="69">
        <f t="shared" si="3"/>
        <v>104.617468</v>
      </c>
      <c r="G69" s="20">
        <f t="shared" si="4"/>
        <v>97.617264</v>
      </c>
      <c r="H69" s="43"/>
      <c r="I69" s="42">
        <f t="shared" si="5"/>
        <v>-0.0669123821654716</v>
      </c>
    </row>
    <row r="70" spans="1:9" ht="14.25" customHeight="1">
      <c r="A70" s="77"/>
      <c r="B70" s="89"/>
      <c r="C70" s="6" t="s">
        <v>6</v>
      </c>
      <c r="D70" s="61">
        <v>2.45</v>
      </c>
      <c r="E70" s="74">
        <v>2.64</v>
      </c>
      <c r="F70" s="69">
        <f t="shared" si="3"/>
        <v>94.585656</v>
      </c>
      <c r="G70" s="20">
        <f t="shared" si="4"/>
        <v>87.92731500000001</v>
      </c>
      <c r="H70" s="20">
        <v>332.94</v>
      </c>
      <c r="I70" s="42">
        <f t="shared" si="5"/>
        <v>-0.07039482815449304</v>
      </c>
    </row>
    <row r="71" spans="1:9" ht="14.25" customHeight="1">
      <c r="A71" s="77"/>
      <c r="B71" s="89"/>
      <c r="C71" s="6" t="s">
        <v>7</v>
      </c>
      <c r="D71" s="61">
        <v>0.27</v>
      </c>
      <c r="E71" s="74">
        <v>0.28</v>
      </c>
      <c r="F71" s="69">
        <f t="shared" si="3"/>
        <v>10.031812</v>
      </c>
      <c r="G71" s="20">
        <f t="shared" si="4"/>
        <v>9.689949</v>
      </c>
      <c r="H71" s="43"/>
      <c r="I71" s="42">
        <f t="shared" si="5"/>
        <v>-0.03407789141184065</v>
      </c>
    </row>
    <row r="72" spans="1:9" ht="14.25" customHeight="1">
      <c r="A72" s="77" t="s">
        <v>43</v>
      </c>
      <c r="B72" s="89" t="s">
        <v>44</v>
      </c>
      <c r="C72" s="17" t="s">
        <v>5</v>
      </c>
      <c r="D72" s="61">
        <v>2.79</v>
      </c>
      <c r="E72" s="74">
        <v>2.78</v>
      </c>
      <c r="F72" s="69">
        <f t="shared" si="3"/>
        <v>99.60156199999999</v>
      </c>
      <c r="G72" s="20">
        <f t="shared" si="4"/>
        <v>100.129473</v>
      </c>
      <c r="H72" s="43"/>
      <c r="I72" s="42">
        <f t="shared" si="5"/>
        <v>0.005300228122928608</v>
      </c>
    </row>
    <row r="73" spans="1:9" ht="14.25" customHeight="1">
      <c r="A73" s="77"/>
      <c r="B73" s="89"/>
      <c r="C73" s="6" t="s">
        <v>6</v>
      </c>
      <c r="D73" s="61">
        <v>2.48</v>
      </c>
      <c r="E73" s="74">
        <v>2.47</v>
      </c>
      <c r="F73" s="69">
        <f t="shared" si="3"/>
        <v>88.49491300000001</v>
      </c>
      <c r="G73" s="20">
        <f t="shared" si="4"/>
        <v>89.003976</v>
      </c>
      <c r="H73" s="20">
        <v>332.94</v>
      </c>
      <c r="I73" s="42">
        <f t="shared" si="5"/>
        <v>0.0057524549461954195</v>
      </c>
    </row>
    <row r="74" spans="1:9" ht="14.25" customHeight="1">
      <c r="A74" s="77"/>
      <c r="B74" s="89"/>
      <c r="C74" s="6" t="s">
        <v>7</v>
      </c>
      <c r="D74" s="61">
        <v>0.31</v>
      </c>
      <c r="E74" s="74">
        <v>0.31</v>
      </c>
      <c r="F74" s="69">
        <f t="shared" si="3"/>
        <v>11.106648999999999</v>
      </c>
      <c r="G74" s="20">
        <f t="shared" si="4"/>
        <v>11.125497</v>
      </c>
      <c r="H74" s="43"/>
      <c r="I74" s="42">
        <f t="shared" si="5"/>
        <v>0.001697001498831934</v>
      </c>
    </row>
    <row r="75" spans="1:9" ht="14.25" customHeight="1">
      <c r="A75" s="77" t="s">
        <v>45</v>
      </c>
      <c r="B75" s="89" t="s">
        <v>46</v>
      </c>
      <c r="C75" s="17" t="s">
        <v>5</v>
      </c>
      <c r="D75" s="61">
        <v>2.72</v>
      </c>
      <c r="E75" s="74">
        <v>2.74</v>
      </c>
      <c r="F75" s="69">
        <f t="shared" si="3"/>
        <v>98.168446</v>
      </c>
      <c r="G75" s="20">
        <f t="shared" si="4"/>
        <v>97.617264</v>
      </c>
      <c r="H75" s="43"/>
      <c r="I75" s="42">
        <f t="shared" si="5"/>
        <v>-0.005614655446415004</v>
      </c>
    </row>
    <row r="76" spans="1:9" ht="14.25" customHeight="1">
      <c r="A76" s="77"/>
      <c r="B76" s="89"/>
      <c r="C76" s="6" t="s">
        <v>6</v>
      </c>
      <c r="D76" s="61">
        <v>2.39</v>
      </c>
      <c r="E76" s="74">
        <v>2.41</v>
      </c>
      <c r="F76" s="69">
        <f t="shared" si="3"/>
        <v>86.345239</v>
      </c>
      <c r="G76" s="20">
        <f t="shared" si="4"/>
        <v>85.773993</v>
      </c>
      <c r="H76" s="20">
        <v>332.94</v>
      </c>
      <c r="I76" s="42">
        <f t="shared" si="5"/>
        <v>-0.006615836687880406</v>
      </c>
    </row>
    <row r="77" spans="1:9" ht="14.25" customHeight="1">
      <c r="A77" s="77"/>
      <c r="B77" s="89"/>
      <c r="C77" s="6" t="s">
        <v>7</v>
      </c>
      <c r="D77" s="61">
        <v>0.33</v>
      </c>
      <c r="E77" s="74">
        <v>0.33</v>
      </c>
      <c r="F77" s="69">
        <f t="shared" si="3"/>
        <v>11.823207</v>
      </c>
      <c r="G77" s="20">
        <f t="shared" si="4"/>
        <v>11.843271000000001</v>
      </c>
      <c r="H77" s="43"/>
      <c r="I77" s="42">
        <f t="shared" si="5"/>
        <v>0.0016970014988320354</v>
      </c>
    </row>
    <row r="78" spans="1:9" ht="14.25" customHeight="1">
      <c r="A78" s="77" t="s">
        <v>47</v>
      </c>
      <c r="B78" s="89" t="s">
        <v>48</v>
      </c>
      <c r="C78" s="17" t="s">
        <v>5</v>
      </c>
      <c r="D78" s="61">
        <v>2.96</v>
      </c>
      <c r="E78" s="74">
        <v>3.04</v>
      </c>
      <c r="F78" s="69">
        <f t="shared" si="3"/>
        <v>108.916816</v>
      </c>
      <c r="G78" s="20">
        <f t="shared" si="4"/>
        <v>106.230552</v>
      </c>
      <c r="H78" s="43"/>
      <c r="I78" s="42">
        <f t="shared" si="5"/>
        <v>-0.02466344590903203</v>
      </c>
    </row>
    <row r="79" spans="1:9" ht="14.25" customHeight="1">
      <c r="A79" s="77"/>
      <c r="B79" s="89"/>
      <c r="C79" s="6" t="s">
        <v>6</v>
      </c>
      <c r="D79" s="61">
        <v>2.5</v>
      </c>
      <c r="E79" s="74">
        <v>2.59</v>
      </c>
      <c r="F79" s="69">
        <f t="shared" si="3"/>
        <v>92.79426099999999</v>
      </c>
      <c r="G79" s="20">
        <f t="shared" si="4"/>
        <v>89.72175</v>
      </c>
      <c r="H79" s="20">
        <v>332.94</v>
      </c>
      <c r="I79" s="42">
        <f t="shared" si="5"/>
        <v>-0.03311100241425482</v>
      </c>
    </row>
    <row r="80" spans="1:9" ht="14.25" customHeight="1">
      <c r="A80" s="77"/>
      <c r="B80" s="89"/>
      <c r="C80" s="6" t="s">
        <v>7</v>
      </c>
      <c r="D80" s="61">
        <v>0.46</v>
      </c>
      <c r="E80" s="58">
        <v>0.45</v>
      </c>
      <c r="F80" s="69">
        <f t="shared" si="3"/>
        <v>16.122555000000002</v>
      </c>
      <c r="G80" s="20">
        <f t="shared" si="4"/>
        <v>16.508802</v>
      </c>
      <c r="H80" s="43"/>
      <c r="I80" s="42">
        <f t="shared" si="5"/>
        <v>0.023956934865472457</v>
      </c>
    </row>
    <row r="81" spans="1:9" ht="14.25" customHeight="1">
      <c r="A81" s="77" t="s">
        <v>49</v>
      </c>
      <c r="B81" s="89" t="s">
        <v>50</v>
      </c>
      <c r="C81" s="17" t="s">
        <v>5</v>
      </c>
      <c r="D81" s="61">
        <v>2.84</v>
      </c>
      <c r="E81" s="74">
        <v>2.81</v>
      </c>
      <c r="F81" s="69">
        <f t="shared" si="3"/>
        <v>100.676399</v>
      </c>
      <c r="G81" s="20">
        <f t="shared" si="4"/>
        <v>101.923908</v>
      </c>
      <c r="H81" s="43"/>
      <c r="I81" s="42">
        <f t="shared" si="5"/>
        <v>0.012391275536185931</v>
      </c>
    </row>
    <row r="82" spans="1:9" ht="14.25" customHeight="1">
      <c r="A82" s="77"/>
      <c r="B82" s="89"/>
      <c r="C82" s="6" t="s">
        <v>6</v>
      </c>
      <c r="D82" s="61">
        <v>2.23</v>
      </c>
      <c r="E82" s="74">
        <v>2.21</v>
      </c>
      <c r="F82" s="69">
        <f t="shared" si="3"/>
        <v>79.179659</v>
      </c>
      <c r="G82" s="20">
        <f t="shared" si="4"/>
        <v>80.031801</v>
      </c>
      <c r="H82" s="20">
        <v>428.95</v>
      </c>
      <c r="I82" s="42">
        <f t="shared" si="5"/>
        <v>0.01076213273411547</v>
      </c>
    </row>
    <row r="83" spans="1:9" ht="14.25" customHeight="1">
      <c r="A83" s="77"/>
      <c r="B83" s="89"/>
      <c r="C83" s="6" t="s">
        <v>7</v>
      </c>
      <c r="D83" s="61">
        <v>0.61</v>
      </c>
      <c r="E83" s="74">
        <v>0.6</v>
      </c>
      <c r="F83" s="69">
        <f t="shared" si="3"/>
        <v>21.49674</v>
      </c>
      <c r="G83" s="20">
        <f t="shared" si="4"/>
        <v>21.892107</v>
      </c>
      <c r="H83" s="43"/>
      <c r="I83" s="42">
        <f t="shared" si="5"/>
        <v>0.01839195152381246</v>
      </c>
    </row>
    <row r="84" spans="1:9" ht="14.25" customHeight="1">
      <c r="A84" s="77" t="s">
        <v>51</v>
      </c>
      <c r="B84" s="100" t="s">
        <v>52</v>
      </c>
      <c r="C84" s="17" t="s">
        <v>5</v>
      </c>
      <c r="D84" s="61">
        <v>4.89</v>
      </c>
      <c r="E84" s="74">
        <v>4.89</v>
      </c>
      <c r="F84" s="69">
        <f t="shared" si="3"/>
        <v>175.198431</v>
      </c>
      <c r="G84" s="20">
        <f t="shared" si="4"/>
        <v>175.49574299999998</v>
      </c>
      <c r="H84" s="43"/>
      <c r="I84" s="42">
        <f t="shared" si="5"/>
        <v>0.001697001498831783</v>
      </c>
    </row>
    <row r="85" spans="1:9" ht="14.25" customHeight="1">
      <c r="A85" s="77"/>
      <c r="B85" s="100"/>
      <c r="C85" s="6" t="s">
        <v>6</v>
      </c>
      <c r="D85" s="61">
        <v>4.03</v>
      </c>
      <c r="E85" s="74">
        <v>4.03</v>
      </c>
      <c r="F85" s="69">
        <f t="shared" si="3"/>
        <v>144.386437</v>
      </c>
      <c r="G85" s="20">
        <f t="shared" si="4"/>
        <v>144.631461</v>
      </c>
      <c r="H85" s="20">
        <v>332.94</v>
      </c>
      <c r="I85" s="42">
        <f t="shared" si="5"/>
        <v>0.0016970014988319214</v>
      </c>
    </row>
    <row r="86" spans="1:9" ht="14.25" customHeight="1">
      <c r="A86" s="77"/>
      <c r="B86" s="100"/>
      <c r="C86" s="6" t="s">
        <v>7</v>
      </c>
      <c r="D86" s="61">
        <v>0.86</v>
      </c>
      <c r="E86" s="74">
        <v>0.86</v>
      </c>
      <c r="F86" s="69">
        <f t="shared" si="3"/>
        <v>30.811994</v>
      </c>
      <c r="G86" s="20">
        <f t="shared" si="4"/>
        <v>30.864282</v>
      </c>
      <c r="H86" s="43"/>
      <c r="I86" s="42">
        <f t="shared" si="5"/>
        <v>0.0016970014988319413</v>
      </c>
    </row>
    <row r="87" spans="1:9" ht="14.25" customHeight="1">
      <c r="A87" s="77" t="s">
        <v>53</v>
      </c>
      <c r="B87" s="89" t="s">
        <v>54</v>
      </c>
      <c r="C87" s="17" t="s">
        <v>5</v>
      </c>
      <c r="D87" s="61">
        <v>10.25</v>
      </c>
      <c r="E87" s="74">
        <v>10.31</v>
      </c>
      <c r="F87" s="69">
        <f t="shared" si="3"/>
        <v>369.385649</v>
      </c>
      <c r="G87" s="20">
        <f t="shared" si="4"/>
        <v>367.859175</v>
      </c>
      <c r="H87" s="43"/>
      <c r="I87" s="42">
        <f t="shared" si="5"/>
        <v>-0.004132466987097291</v>
      </c>
    </row>
    <row r="88" spans="1:9" ht="14.25" customHeight="1">
      <c r="A88" s="77"/>
      <c r="B88" s="89"/>
      <c r="C88" s="6" t="s">
        <v>6</v>
      </c>
      <c r="D88" s="61">
        <v>9.34</v>
      </c>
      <c r="E88" s="74">
        <v>9.39</v>
      </c>
      <c r="F88" s="69">
        <f t="shared" si="3"/>
        <v>336.423981</v>
      </c>
      <c r="G88" s="20">
        <f t="shared" si="4"/>
        <v>335.20045799999997</v>
      </c>
      <c r="H88" s="20">
        <v>332.94</v>
      </c>
      <c r="I88" s="42">
        <f t="shared" si="5"/>
        <v>-0.0036368483494048447</v>
      </c>
    </row>
    <row r="89" spans="1:9" ht="14.25" customHeight="1">
      <c r="A89" s="77"/>
      <c r="B89" s="89"/>
      <c r="C89" s="6" t="s">
        <v>7</v>
      </c>
      <c r="D89" s="61">
        <v>0.91</v>
      </c>
      <c r="E89" s="74">
        <v>0.92</v>
      </c>
      <c r="F89" s="69">
        <f t="shared" si="3"/>
        <v>32.961668</v>
      </c>
      <c r="G89" s="20">
        <f t="shared" si="4"/>
        <v>32.658717</v>
      </c>
      <c r="H89" s="43"/>
      <c r="I89" s="42">
        <f t="shared" si="5"/>
        <v>-0.009191009387024957</v>
      </c>
    </row>
    <row r="90" spans="1:9" ht="14.25" customHeight="1">
      <c r="A90" s="77" t="s">
        <v>55</v>
      </c>
      <c r="B90" s="89" t="s">
        <v>56</v>
      </c>
      <c r="C90" s="17" t="s">
        <v>5</v>
      </c>
      <c r="D90" s="61">
        <v>3.95</v>
      </c>
      <c r="E90" s="74">
        <v>4.04</v>
      </c>
      <c r="F90" s="69">
        <f t="shared" si="3"/>
        <v>144.744716</v>
      </c>
      <c r="G90" s="20">
        <f t="shared" si="4"/>
        <v>141.760365</v>
      </c>
      <c r="H90" s="43"/>
      <c r="I90" s="42">
        <f t="shared" si="5"/>
        <v>-0.02061803071277575</v>
      </c>
    </row>
    <row r="91" spans="1:9" ht="14.25" customHeight="1">
      <c r="A91" s="77"/>
      <c r="B91" s="89"/>
      <c r="C91" s="6" t="s">
        <v>6</v>
      </c>
      <c r="D91" s="61">
        <v>3.08</v>
      </c>
      <c r="E91" s="74">
        <v>3.17</v>
      </c>
      <c r="F91" s="69">
        <f t="shared" si="3"/>
        <v>113.574443</v>
      </c>
      <c r="G91" s="20">
        <f t="shared" si="4"/>
        <v>110.53719600000001</v>
      </c>
      <c r="H91" s="20">
        <v>332.94</v>
      </c>
      <c r="I91" s="42">
        <f t="shared" si="5"/>
        <v>-0.026742345546876187</v>
      </c>
    </row>
    <row r="92" spans="1:9" ht="14.25" customHeight="1">
      <c r="A92" s="77"/>
      <c r="B92" s="89"/>
      <c r="C92" s="6" t="s">
        <v>7</v>
      </c>
      <c r="D92" s="61">
        <v>0.87</v>
      </c>
      <c r="E92" s="74">
        <v>0.87</v>
      </c>
      <c r="F92" s="69">
        <f t="shared" si="3"/>
        <v>31.170272999999998</v>
      </c>
      <c r="G92" s="20">
        <f t="shared" si="4"/>
        <v>31.223169</v>
      </c>
      <c r="H92" s="43"/>
      <c r="I92" s="42">
        <f t="shared" si="5"/>
        <v>0.001697001498831932</v>
      </c>
    </row>
    <row r="93" spans="1:9" ht="14.25" customHeight="1">
      <c r="A93" s="77" t="s">
        <v>57</v>
      </c>
      <c r="B93" s="89" t="s">
        <v>58</v>
      </c>
      <c r="C93" s="17" t="s">
        <v>5</v>
      </c>
      <c r="D93" s="61">
        <v>6.15</v>
      </c>
      <c r="E93" s="74">
        <v>6.18</v>
      </c>
      <c r="F93" s="69">
        <f t="shared" si="3"/>
        <v>221.41642199999998</v>
      </c>
      <c r="G93" s="20">
        <f t="shared" si="4"/>
        <v>220.715505</v>
      </c>
      <c r="H93" s="43"/>
      <c r="I93" s="42">
        <f t="shared" si="5"/>
        <v>-0.003165605304560362</v>
      </c>
    </row>
    <row r="94" spans="1:9" ht="14.25" customHeight="1">
      <c r="A94" s="77"/>
      <c r="B94" s="89"/>
      <c r="C94" s="6" t="s">
        <v>6</v>
      </c>
      <c r="D94" s="61">
        <v>5.58</v>
      </c>
      <c r="E94" s="74">
        <v>5.61</v>
      </c>
      <c r="F94" s="69">
        <f t="shared" si="3"/>
        <v>200.994519</v>
      </c>
      <c r="G94" s="20">
        <f t="shared" si="4"/>
        <v>200.258946</v>
      </c>
      <c r="H94" s="20">
        <v>332.94</v>
      </c>
      <c r="I94" s="42">
        <f t="shared" si="5"/>
        <v>-0.0036596669583810297</v>
      </c>
    </row>
    <row r="95" spans="1:9" ht="14.25" customHeight="1">
      <c r="A95" s="77"/>
      <c r="B95" s="89"/>
      <c r="C95" s="6" t="s">
        <v>7</v>
      </c>
      <c r="D95" s="61">
        <v>0.57</v>
      </c>
      <c r="E95" s="74">
        <v>0.57</v>
      </c>
      <c r="F95" s="69">
        <f t="shared" si="3"/>
        <v>20.421902999999997</v>
      </c>
      <c r="G95" s="20">
        <f t="shared" si="4"/>
        <v>20.456559</v>
      </c>
      <c r="H95" s="43"/>
      <c r="I95" s="42">
        <f t="shared" si="5"/>
        <v>0.0016970014988320042</v>
      </c>
    </row>
    <row r="96" spans="1:9" ht="14.25" customHeight="1">
      <c r="A96" s="77" t="s">
        <v>59</v>
      </c>
      <c r="B96" s="89" t="s">
        <v>60</v>
      </c>
      <c r="C96" s="17" t="s">
        <v>5</v>
      </c>
      <c r="D96" s="61">
        <v>11.45</v>
      </c>
      <c r="E96" s="74">
        <v>11.5</v>
      </c>
      <c r="F96" s="69">
        <f t="shared" si="3"/>
        <v>412.02085</v>
      </c>
      <c r="G96" s="20">
        <f t="shared" si="4"/>
        <v>410.925615</v>
      </c>
      <c r="H96" s="43"/>
      <c r="I96" s="42">
        <f t="shared" si="5"/>
        <v>-0.0026582028555108372</v>
      </c>
    </row>
    <row r="97" spans="1:9" ht="14.25" customHeight="1">
      <c r="A97" s="77"/>
      <c r="B97" s="89"/>
      <c r="C97" s="6" t="s">
        <v>6</v>
      </c>
      <c r="D97" s="61">
        <v>9.91</v>
      </c>
      <c r="E97" s="74">
        <v>9.96</v>
      </c>
      <c r="F97" s="69">
        <f t="shared" si="3"/>
        <v>356.845884</v>
      </c>
      <c r="G97" s="20">
        <f t="shared" si="4"/>
        <v>355.657017</v>
      </c>
      <c r="H97" s="20">
        <v>1138.46</v>
      </c>
      <c r="I97" s="42">
        <f t="shared" si="5"/>
        <v>-0.003331597906282747</v>
      </c>
    </row>
    <row r="98" spans="1:9" ht="14.25" customHeight="1">
      <c r="A98" s="77"/>
      <c r="B98" s="89"/>
      <c r="C98" s="6" t="s">
        <v>7</v>
      </c>
      <c r="D98" s="61">
        <v>1.54</v>
      </c>
      <c r="E98" s="74">
        <v>1.54</v>
      </c>
      <c r="F98" s="69">
        <f t="shared" si="3"/>
        <v>55.174966</v>
      </c>
      <c r="G98" s="20">
        <f t="shared" si="4"/>
        <v>55.268598000000004</v>
      </c>
      <c r="H98" s="43"/>
      <c r="I98" s="42">
        <f t="shared" si="5"/>
        <v>0.0016970014988320356</v>
      </c>
    </row>
    <row r="99" spans="1:9" ht="14.25" customHeight="1">
      <c r="A99" s="77" t="s">
        <v>61</v>
      </c>
      <c r="B99" s="100" t="s">
        <v>62</v>
      </c>
      <c r="C99" s="17" t="s">
        <v>5</v>
      </c>
      <c r="D99" s="61">
        <v>4.89</v>
      </c>
      <c r="E99" s="74">
        <v>4.89</v>
      </c>
      <c r="F99" s="69">
        <f t="shared" si="3"/>
        <v>175.198431</v>
      </c>
      <c r="G99" s="20">
        <f t="shared" si="4"/>
        <v>175.49574299999998</v>
      </c>
      <c r="H99" s="43"/>
      <c r="I99" s="42">
        <f t="shared" si="5"/>
        <v>0.001697001498831783</v>
      </c>
    </row>
    <row r="100" spans="1:9" ht="14.25" customHeight="1">
      <c r="A100" s="77"/>
      <c r="B100" s="100"/>
      <c r="C100" s="6" t="s">
        <v>6</v>
      </c>
      <c r="D100" s="61">
        <v>4.03</v>
      </c>
      <c r="E100" s="74">
        <v>4.03</v>
      </c>
      <c r="F100" s="69">
        <f t="shared" si="3"/>
        <v>144.386437</v>
      </c>
      <c r="G100" s="20">
        <f t="shared" si="4"/>
        <v>144.631461</v>
      </c>
      <c r="H100" s="20">
        <v>332.94</v>
      </c>
      <c r="I100" s="42">
        <f t="shared" si="5"/>
        <v>0.0016970014988319214</v>
      </c>
    </row>
    <row r="101" spans="1:9" ht="14.25" customHeight="1">
      <c r="A101" s="77"/>
      <c r="B101" s="100"/>
      <c r="C101" s="6" t="s">
        <v>7</v>
      </c>
      <c r="D101" s="61">
        <v>0.86</v>
      </c>
      <c r="E101" s="74">
        <v>0.86</v>
      </c>
      <c r="F101" s="69">
        <f t="shared" si="3"/>
        <v>30.811994</v>
      </c>
      <c r="G101" s="20">
        <f t="shared" si="4"/>
        <v>30.864282</v>
      </c>
      <c r="H101" s="43"/>
      <c r="I101" s="42">
        <f t="shared" si="5"/>
        <v>0.0016970014988319413</v>
      </c>
    </row>
    <row r="102" spans="1:9" ht="14.25" customHeight="1">
      <c r="A102" s="77" t="s">
        <v>63</v>
      </c>
      <c r="B102" s="89" t="s">
        <v>64</v>
      </c>
      <c r="C102" s="17" t="s">
        <v>5</v>
      </c>
      <c r="D102" s="61">
        <v>10.34</v>
      </c>
      <c r="E102" s="74">
        <v>10.42</v>
      </c>
      <c r="F102" s="69">
        <f t="shared" si="3"/>
        <v>373.32671799999997</v>
      </c>
      <c r="G102" s="20">
        <f t="shared" si="4"/>
        <v>371.089158</v>
      </c>
      <c r="H102" s="43"/>
      <c r="I102" s="42">
        <f t="shared" si="5"/>
        <v>-0.005993570489642731</v>
      </c>
    </row>
    <row r="103" spans="1:9" ht="14.25" customHeight="1">
      <c r="A103" s="77"/>
      <c r="B103" s="89"/>
      <c r="C103" s="6" t="s">
        <v>6</v>
      </c>
      <c r="D103" s="61">
        <v>8.67</v>
      </c>
      <c r="E103" s="74">
        <v>8.74</v>
      </c>
      <c r="F103" s="69">
        <f t="shared" si="3"/>
        <v>313.135846</v>
      </c>
      <c r="G103" s="20">
        <f t="shared" si="4"/>
        <v>311.155029</v>
      </c>
      <c r="H103" s="20">
        <v>428.95</v>
      </c>
      <c r="I103" s="42">
        <f t="shared" si="5"/>
        <v>-0.006325743364431045</v>
      </c>
    </row>
    <row r="104" spans="1:9" ht="14.25" customHeight="1">
      <c r="A104" s="77"/>
      <c r="B104" s="89"/>
      <c r="C104" s="6" t="s">
        <v>7</v>
      </c>
      <c r="D104" s="61">
        <v>1.67</v>
      </c>
      <c r="E104" s="74">
        <v>1.68</v>
      </c>
      <c r="F104" s="69">
        <f t="shared" si="3"/>
        <v>60.190872</v>
      </c>
      <c r="G104" s="20">
        <f t="shared" si="4"/>
        <v>59.934129</v>
      </c>
      <c r="H104" s="43"/>
      <c r="I104" s="42">
        <f t="shared" si="5"/>
        <v>-0.004265480652946848</v>
      </c>
    </row>
    <row r="105" spans="1:9" ht="14.25" customHeight="1">
      <c r="A105" s="77" t="s">
        <v>65</v>
      </c>
      <c r="B105" s="89" t="s">
        <v>66</v>
      </c>
      <c r="C105" s="17" t="s">
        <v>5</v>
      </c>
      <c r="D105" s="63" t="s">
        <v>34</v>
      </c>
      <c r="E105" s="63" t="s">
        <v>34</v>
      </c>
      <c r="F105" s="70" t="s">
        <v>34</v>
      </c>
      <c r="G105" s="36" t="s">
        <v>34</v>
      </c>
      <c r="H105" s="36" t="s">
        <v>34</v>
      </c>
      <c r="I105" s="38" t="s">
        <v>34</v>
      </c>
    </row>
    <row r="106" spans="1:9" ht="14.25" customHeight="1">
      <c r="A106" s="77"/>
      <c r="B106" s="89"/>
      <c r="C106" s="6" t="s">
        <v>6</v>
      </c>
      <c r="D106" s="63" t="s">
        <v>34</v>
      </c>
      <c r="E106" s="63" t="s">
        <v>34</v>
      </c>
      <c r="F106" s="70" t="s">
        <v>34</v>
      </c>
      <c r="G106" s="36" t="s">
        <v>34</v>
      </c>
      <c r="H106" s="36" t="s">
        <v>34</v>
      </c>
      <c r="I106" s="38" t="s">
        <v>34</v>
      </c>
    </row>
    <row r="107" spans="1:9" ht="14.25" customHeight="1">
      <c r="A107" s="77"/>
      <c r="B107" s="89"/>
      <c r="C107" s="6" t="s">
        <v>7</v>
      </c>
      <c r="D107" s="63" t="s">
        <v>34</v>
      </c>
      <c r="E107" s="63" t="s">
        <v>34</v>
      </c>
      <c r="F107" s="70" t="s">
        <v>34</v>
      </c>
      <c r="G107" s="36" t="s">
        <v>34</v>
      </c>
      <c r="H107" s="36" t="s">
        <v>34</v>
      </c>
      <c r="I107" s="38" t="s">
        <v>34</v>
      </c>
    </row>
    <row r="108" spans="1:9" ht="14.25" customHeight="1">
      <c r="A108" s="77" t="s">
        <v>67</v>
      </c>
      <c r="B108" s="100" t="s">
        <v>68</v>
      </c>
      <c r="C108" s="17" t="s">
        <v>5</v>
      </c>
      <c r="D108" s="61">
        <v>5.45</v>
      </c>
      <c r="E108" s="74">
        <v>5.52</v>
      </c>
      <c r="F108" s="69">
        <f aca="true" t="shared" si="6" ref="F108:F152">E108*$F$7</f>
        <v>197.770008</v>
      </c>
      <c r="G108" s="20">
        <f aca="true" t="shared" si="7" ref="G108:G158">D108*$G$7</f>
        <v>195.593415</v>
      </c>
      <c r="H108" s="43"/>
      <c r="I108" s="42">
        <f aca="true" t="shared" si="8" ref="I108:I152">(G108-F108)/F108</f>
        <v>-0.011005677868001083</v>
      </c>
    </row>
    <row r="109" spans="1:9" ht="14.25" customHeight="1">
      <c r="A109" s="77"/>
      <c r="B109" s="100"/>
      <c r="C109" s="6" t="s">
        <v>6</v>
      </c>
      <c r="D109" s="61">
        <v>4.85</v>
      </c>
      <c r="E109" s="74">
        <v>4.92</v>
      </c>
      <c r="F109" s="69">
        <f t="shared" si="6"/>
        <v>176.273268</v>
      </c>
      <c r="G109" s="20">
        <f t="shared" si="7"/>
        <v>174.060195</v>
      </c>
      <c r="H109" s="20">
        <v>1138.46</v>
      </c>
      <c r="I109" s="42">
        <f t="shared" si="8"/>
        <v>-0.01255478510785883</v>
      </c>
    </row>
    <row r="110" spans="1:9" ht="14.25" customHeight="1">
      <c r="A110" s="77"/>
      <c r="B110" s="100"/>
      <c r="C110" s="6" t="s">
        <v>7</v>
      </c>
      <c r="D110" s="61">
        <v>0.6</v>
      </c>
      <c r="E110" s="74">
        <v>0.6</v>
      </c>
      <c r="F110" s="69">
        <f t="shared" si="6"/>
        <v>21.49674</v>
      </c>
      <c r="G110" s="20">
        <f t="shared" si="7"/>
        <v>21.53322</v>
      </c>
      <c r="H110" s="43"/>
      <c r="I110" s="42">
        <f t="shared" si="8"/>
        <v>0.0016970014988319604</v>
      </c>
    </row>
    <row r="111" spans="1:9" ht="14.25" customHeight="1">
      <c r="A111" s="77" t="s">
        <v>69</v>
      </c>
      <c r="B111" s="100" t="s">
        <v>70</v>
      </c>
      <c r="C111" s="17" t="s">
        <v>5</v>
      </c>
      <c r="D111" s="61">
        <v>5.86</v>
      </c>
      <c r="E111" s="74">
        <v>5.85</v>
      </c>
      <c r="F111" s="69">
        <f t="shared" si="6"/>
        <v>209.593215</v>
      </c>
      <c r="G111" s="20">
        <f t="shared" si="7"/>
        <v>210.307782</v>
      </c>
      <c r="H111" s="43"/>
      <c r="I111" s="42">
        <f t="shared" si="8"/>
        <v>0.003409304065496665</v>
      </c>
    </row>
    <row r="112" spans="1:9" ht="14.25" customHeight="1">
      <c r="A112" s="77"/>
      <c r="B112" s="100"/>
      <c r="C112" s="6" t="s">
        <v>6</v>
      </c>
      <c r="D112" s="61">
        <v>5.18</v>
      </c>
      <c r="E112" s="74">
        <v>5.18</v>
      </c>
      <c r="F112" s="69">
        <f t="shared" si="6"/>
        <v>185.58852199999998</v>
      </c>
      <c r="G112" s="20">
        <f t="shared" si="7"/>
        <v>185.90346599999998</v>
      </c>
      <c r="H112" s="20">
        <v>1138.46</v>
      </c>
      <c r="I112" s="42">
        <f t="shared" si="8"/>
        <v>0.0016970014988319</v>
      </c>
    </row>
    <row r="113" spans="1:9" ht="14.25" customHeight="1">
      <c r="A113" s="77"/>
      <c r="B113" s="100"/>
      <c r="C113" s="6" t="s">
        <v>7</v>
      </c>
      <c r="D113" s="61">
        <v>0.68</v>
      </c>
      <c r="E113" s="74">
        <v>0.67</v>
      </c>
      <c r="F113" s="69">
        <f t="shared" si="6"/>
        <v>24.004693</v>
      </c>
      <c r="G113" s="20">
        <f t="shared" si="7"/>
        <v>24.404316</v>
      </c>
      <c r="H113" s="43"/>
      <c r="I113" s="42">
        <f t="shared" si="8"/>
        <v>0.016647703013739933</v>
      </c>
    </row>
    <row r="114" spans="1:9" ht="14.25" customHeight="1">
      <c r="A114" s="77" t="s">
        <v>71</v>
      </c>
      <c r="B114" s="100" t="s">
        <v>72</v>
      </c>
      <c r="C114" s="17" t="s">
        <v>5</v>
      </c>
      <c r="D114" s="61">
        <v>6.15</v>
      </c>
      <c r="E114" s="74">
        <v>6.17</v>
      </c>
      <c r="F114" s="69">
        <f t="shared" si="6"/>
        <v>221.058143</v>
      </c>
      <c r="G114" s="20">
        <f t="shared" si="7"/>
        <v>220.715505</v>
      </c>
      <c r="H114" s="43"/>
      <c r="I114" s="42">
        <f t="shared" si="8"/>
        <v>-0.0015499904022987915</v>
      </c>
    </row>
    <row r="115" spans="1:9" ht="14.25" customHeight="1">
      <c r="A115" s="77"/>
      <c r="B115" s="100"/>
      <c r="C115" s="6" t="s">
        <v>6</v>
      </c>
      <c r="D115" s="61">
        <v>5.19</v>
      </c>
      <c r="E115" s="74">
        <v>5.21</v>
      </c>
      <c r="F115" s="69">
        <f t="shared" si="6"/>
        <v>186.66335899999999</v>
      </c>
      <c r="G115" s="20">
        <f t="shared" si="7"/>
        <v>186.26235300000002</v>
      </c>
      <c r="H115" s="20">
        <v>1138.46</v>
      </c>
      <c r="I115" s="42">
        <f t="shared" si="8"/>
        <v>-0.0021482844954052653</v>
      </c>
    </row>
    <row r="116" spans="1:9" ht="14.25" customHeight="1">
      <c r="A116" s="77"/>
      <c r="B116" s="100"/>
      <c r="C116" s="6" t="s">
        <v>7</v>
      </c>
      <c r="D116" s="61">
        <v>0.96</v>
      </c>
      <c r="E116" s="74">
        <v>0.96</v>
      </c>
      <c r="F116" s="69">
        <f t="shared" si="6"/>
        <v>34.394784</v>
      </c>
      <c r="G116" s="20">
        <f t="shared" si="7"/>
        <v>34.453151999999996</v>
      </c>
      <c r="H116" s="43"/>
      <c r="I116" s="42">
        <f t="shared" si="8"/>
        <v>0.0016970014988317537</v>
      </c>
    </row>
    <row r="117" spans="1:9" ht="14.25" customHeight="1">
      <c r="A117" s="77" t="s">
        <v>73</v>
      </c>
      <c r="B117" s="89" t="s">
        <v>74</v>
      </c>
      <c r="C117" s="17" t="s">
        <v>5</v>
      </c>
      <c r="D117" s="61">
        <v>9.96</v>
      </c>
      <c r="E117" s="74">
        <v>10.01</v>
      </c>
      <c r="F117" s="69">
        <f t="shared" si="6"/>
        <v>358.637279</v>
      </c>
      <c r="G117" s="20">
        <f t="shared" si="7"/>
        <v>357.451452</v>
      </c>
      <c r="H117" s="43"/>
      <c r="I117" s="42">
        <f t="shared" si="8"/>
        <v>-0.003306480027136166</v>
      </c>
    </row>
    <row r="118" spans="1:9" ht="14.25" customHeight="1">
      <c r="A118" s="77"/>
      <c r="B118" s="89"/>
      <c r="C118" s="6" t="s">
        <v>6</v>
      </c>
      <c r="D118" s="61">
        <v>8.63</v>
      </c>
      <c r="E118" s="74">
        <v>8.68</v>
      </c>
      <c r="F118" s="69">
        <f t="shared" si="6"/>
        <v>310.986172</v>
      </c>
      <c r="G118" s="20">
        <f t="shared" si="7"/>
        <v>309.71948100000003</v>
      </c>
      <c r="H118" s="20">
        <v>428.95</v>
      </c>
      <c r="I118" s="42">
        <f t="shared" si="8"/>
        <v>-0.004073142519018435</v>
      </c>
    </row>
    <row r="119" spans="1:9" ht="14.25" customHeight="1">
      <c r="A119" s="77"/>
      <c r="B119" s="89"/>
      <c r="C119" s="6" t="s">
        <v>7</v>
      </c>
      <c r="D119" s="61">
        <v>1.33</v>
      </c>
      <c r="E119" s="74">
        <v>1.33</v>
      </c>
      <c r="F119" s="69">
        <f t="shared" si="6"/>
        <v>47.651107</v>
      </c>
      <c r="G119" s="20">
        <f t="shared" si="7"/>
        <v>47.731971</v>
      </c>
      <c r="H119" s="43"/>
      <c r="I119" s="42">
        <f t="shared" si="8"/>
        <v>0.0016970014988318795</v>
      </c>
    </row>
    <row r="120" spans="1:9" ht="14.25" customHeight="1">
      <c r="A120" s="77" t="s">
        <v>75</v>
      </c>
      <c r="B120" s="100" t="s">
        <v>76</v>
      </c>
      <c r="C120" s="17" t="s">
        <v>5</v>
      </c>
      <c r="D120" s="61">
        <v>5.66</v>
      </c>
      <c r="E120" s="74">
        <v>5.68</v>
      </c>
      <c r="F120" s="69">
        <f t="shared" si="6"/>
        <v>203.50247199999998</v>
      </c>
      <c r="G120" s="20">
        <f t="shared" si="7"/>
        <v>203.130042</v>
      </c>
      <c r="H120" s="43"/>
      <c r="I120" s="42">
        <f t="shared" si="8"/>
        <v>-0.0018301006191216197</v>
      </c>
    </row>
    <row r="121" spans="1:9" ht="14.25" customHeight="1">
      <c r="A121" s="77"/>
      <c r="B121" s="100"/>
      <c r="C121" s="6" t="s">
        <v>6</v>
      </c>
      <c r="D121" s="61">
        <v>4.97</v>
      </c>
      <c r="E121" s="74">
        <v>4.99</v>
      </c>
      <c r="F121" s="69">
        <f t="shared" si="6"/>
        <v>178.78122100000002</v>
      </c>
      <c r="G121" s="20">
        <f t="shared" si="7"/>
        <v>178.366839</v>
      </c>
      <c r="H121" s="20">
        <v>332.94</v>
      </c>
      <c r="I121" s="42">
        <f t="shared" si="8"/>
        <v>-0.0023178161424460657</v>
      </c>
    </row>
    <row r="122" spans="1:9" ht="14.25" customHeight="1">
      <c r="A122" s="77"/>
      <c r="B122" s="100"/>
      <c r="C122" s="6" t="s">
        <v>7</v>
      </c>
      <c r="D122" s="61">
        <v>0.69</v>
      </c>
      <c r="E122" s="74">
        <v>0.69</v>
      </c>
      <c r="F122" s="69">
        <f t="shared" si="6"/>
        <v>24.721251</v>
      </c>
      <c r="G122" s="20">
        <f t="shared" si="7"/>
        <v>24.763202999999997</v>
      </c>
      <c r="H122" s="43"/>
      <c r="I122" s="42">
        <f t="shared" si="8"/>
        <v>0.0016970014988318526</v>
      </c>
    </row>
    <row r="123" spans="1:9" ht="14.25" customHeight="1">
      <c r="A123" s="77" t="s">
        <v>77</v>
      </c>
      <c r="B123" s="89" t="s">
        <v>74</v>
      </c>
      <c r="C123" s="17" t="s">
        <v>5</v>
      </c>
      <c r="D123" s="61">
        <v>3.64</v>
      </c>
      <c r="E123" s="74">
        <v>3.7</v>
      </c>
      <c r="F123" s="69">
        <f t="shared" si="6"/>
        <v>132.56323</v>
      </c>
      <c r="G123" s="20">
        <f t="shared" si="7"/>
        <v>130.634868</v>
      </c>
      <c r="H123" s="43"/>
      <c r="I123" s="42">
        <f t="shared" si="8"/>
        <v>-0.014546733660608546</v>
      </c>
    </row>
    <row r="124" spans="1:9" ht="14.25" customHeight="1">
      <c r="A124" s="77"/>
      <c r="B124" s="89"/>
      <c r="C124" s="6" t="s">
        <v>6</v>
      </c>
      <c r="D124" s="61">
        <v>2.86</v>
      </c>
      <c r="E124" s="74">
        <v>2.92</v>
      </c>
      <c r="F124" s="69">
        <f t="shared" si="6"/>
        <v>104.617468</v>
      </c>
      <c r="G124" s="20">
        <f t="shared" si="7"/>
        <v>102.64168199999999</v>
      </c>
      <c r="H124" s="20">
        <v>332.94</v>
      </c>
      <c r="I124" s="42">
        <f t="shared" si="8"/>
        <v>-0.01888581360045928</v>
      </c>
    </row>
    <row r="125" spans="1:9" ht="14.25" customHeight="1">
      <c r="A125" s="77"/>
      <c r="B125" s="89"/>
      <c r="C125" s="6" t="s">
        <v>7</v>
      </c>
      <c r="D125" s="61">
        <v>0.78</v>
      </c>
      <c r="E125" s="74">
        <v>0.78</v>
      </c>
      <c r="F125" s="69">
        <f t="shared" si="6"/>
        <v>27.945762000000002</v>
      </c>
      <c r="G125" s="20">
        <f t="shared" si="7"/>
        <v>27.993186</v>
      </c>
      <c r="H125" s="43"/>
      <c r="I125" s="42">
        <f t="shared" si="8"/>
        <v>0.0016970014988318966</v>
      </c>
    </row>
    <row r="126" spans="1:9" ht="14.25" customHeight="1">
      <c r="A126" s="88" t="s">
        <v>301</v>
      </c>
      <c r="B126" s="89" t="s">
        <v>278</v>
      </c>
      <c r="C126" s="17" t="s">
        <v>5</v>
      </c>
      <c r="D126" s="61">
        <v>9.64</v>
      </c>
      <c r="E126" s="74">
        <v>9.68</v>
      </c>
      <c r="F126" s="69">
        <f t="shared" si="6"/>
        <v>346.814072</v>
      </c>
      <c r="G126" s="20">
        <f t="shared" si="7"/>
        <v>345.96706800000004</v>
      </c>
      <c r="H126" s="43"/>
      <c r="I126" s="42">
        <f t="shared" si="8"/>
        <v>-0.0024422423090144103</v>
      </c>
    </row>
    <row r="127" spans="1:9" ht="14.25" customHeight="1">
      <c r="A127" s="88"/>
      <c r="B127" s="89"/>
      <c r="C127" s="6" t="s">
        <v>6</v>
      </c>
      <c r="D127" s="61">
        <v>8.6</v>
      </c>
      <c r="E127" s="74">
        <v>8.64</v>
      </c>
      <c r="F127" s="69">
        <f t="shared" si="6"/>
        <v>309.553056</v>
      </c>
      <c r="G127" s="20">
        <f t="shared" si="7"/>
        <v>308.64282</v>
      </c>
      <c r="H127" s="20">
        <v>332.94</v>
      </c>
      <c r="I127" s="42">
        <f t="shared" si="8"/>
        <v>-0.0029404846192184076</v>
      </c>
    </row>
    <row r="128" spans="1:9" ht="14.25" customHeight="1">
      <c r="A128" s="88"/>
      <c r="B128" s="89"/>
      <c r="C128" s="6" t="s">
        <v>7</v>
      </c>
      <c r="D128" s="61">
        <v>1.04</v>
      </c>
      <c r="E128" s="74">
        <v>1.04</v>
      </c>
      <c r="F128" s="69">
        <f t="shared" si="6"/>
        <v>37.261016</v>
      </c>
      <c r="G128" s="20">
        <f t="shared" si="7"/>
        <v>37.324248000000004</v>
      </c>
      <c r="H128" s="43"/>
      <c r="I128" s="42">
        <f t="shared" si="8"/>
        <v>0.0016970014988320877</v>
      </c>
    </row>
    <row r="129" spans="1:9" ht="12" customHeight="1">
      <c r="A129" s="88" t="s">
        <v>302</v>
      </c>
      <c r="B129" s="89" t="s">
        <v>279</v>
      </c>
      <c r="C129" s="17" t="s">
        <v>5</v>
      </c>
      <c r="D129" s="61">
        <v>13.1</v>
      </c>
      <c r="E129" s="74">
        <v>13.13</v>
      </c>
      <c r="F129" s="69">
        <f t="shared" si="6"/>
        <v>470.42032700000004</v>
      </c>
      <c r="G129" s="20">
        <f t="shared" si="7"/>
        <v>470.14197</v>
      </c>
      <c r="H129" s="43"/>
      <c r="I129" s="42">
        <f t="shared" si="8"/>
        <v>-0.0005917197536407225</v>
      </c>
    </row>
    <row r="130" spans="1:9" ht="14.25" customHeight="1">
      <c r="A130" s="88"/>
      <c r="B130" s="89"/>
      <c r="C130" s="6" t="s">
        <v>6</v>
      </c>
      <c r="D130" s="61">
        <v>11.83</v>
      </c>
      <c r="E130" s="74">
        <v>11.86</v>
      </c>
      <c r="F130" s="69">
        <f t="shared" si="6"/>
        <v>424.91889399999997</v>
      </c>
      <c r="G130" s="20">
        <f t="shared" si="7"/>
        <v>424.56332100000003</v>
      </c>
      <c r="H130" s="20">
        <v>332.94</v>
      </c>
      <c r="I130" s="42">
        <f t="shared" si="8"/>
        <v>-0.0008368020462745904</v>
      </c>
    </row>
    <row r="131" spans="1:9" ht="14.25" customHeight="1">
      <c r="A131" s="88"/>
      <c r="B131" s="89"/>
      <c r="C131" s="6" t="s">
        <v>7</v>
      </c>
      <c r="D131" s="61">
        <v>1.27</v>
      </c>
      <c r="E131" s="74">
        <v>1.27</v>
      </c>
      <c r="F131" s="69">
        <f t="shared" si="6"/>
        <v>45.501433</v>
      </c>
      <c r="G131" s="20">
        <f t="shared" si="7"/>
        <v>45.578649</v>
      </c>
      <c r="H131" s="43"/>
      <c r="I131" s="42">
        <f t="shared" si="8"/>
        <v>0.0016970014988319149</v>
      </c>
    </row>
    <row r="132" spans="1:9" ht="14.25" customHeight="1">
      <c r="A132" s="77" t="s">
        <v>78</v>
      </c>
      <c r="B132" s="100" t="s">
        <v>79</v>
      </c>
      <c r="C132" s="17" t="s">
        <v>5</v>
      </c>
      <c r="D132" s="61">
        <v>4.09</v>
      </c>
      <c r="E132" s="74">
        <v>5.11</v>
      </c>
      <c r="F132" s="69">
        <f t="shared" si="6"/>
        <v>183.080569</v>
      </c>
      <c r="G132" s="20">
        <f t="shared" si="7"/>
        <v>146.784783</v>
      </c>
      <c r="H132" s="43"/>
      <c r="I132" s="42">
        <f t="shared" si="8"/>
        <v>-0.19825034517999554</v>
      </c>
    </row>
    <row r="133" spans="1:9" ht="14.25" customHeight="1">
      <c r="A133" s="77"/>
      <c r="B133" s="100"/>
      <c r="C133" s="6" t="s">
        <v>6</v>
      </c>
      <c r="D133" s="61">
        <v>3.55</v>
      </c>
      <c r="E133" s="74">
        <v>4.46</v>
      </c>
      <c r="F133" s="69">
        <f t="shared" si="6"/>
        <v>159.792434</v>
      </c>
      <c r="G133" s="20">
        <f t="shared" si="7"/>
        <v>127.404885</v>
      </c>
      <c r="H133" s="20">
        <v>332.94</v>
      </c>
      <c r="I133" s="42">
        <f t="shared" si="8"/>
        <v>-0.20268512212536918</v>
      </c>
    </row>
    <row r="134" spans="1:9" ht="14.25" customHeight="1">
      <c r="A134" s="77"/>
      <c r="B134" s="100"/>
      <c r="C134" s="6" t="s">
        <v>7</v>
      </c>
      <c r="D134" s="61">
        <v>0.54</v>
      </c>
      <c r="E134" s="74">
        <v>0.65</v>
      </c>
      <c r="F134" s="69">
        <f t="shared" si="6"/>
        <v>23.288135</v>
      </c>
      <c r="G134" s="20">
        <f t="shared" si="7"/>
        <v>19.379898</v>
      </c>
      <c r="H134" s="43"/>
      <c r="I134" s="42">
        <f t="shared" si="8"/>
        <v>-0.16782095260097038</v>
      </c>
    </row>
    <row r="135" spans="1:9" ht="14.25" customHeight="1">
      <c r="A135" s="77" t="s">
        <v>80</v>
      </c>
      <c r="B135" s="89" t="s">
        <v>286</v>
      </c>
      <c r="C135" s="17" t="s">
        <v>5</v>
      </c>
      <c r="D135" s="61">
        <v>3.77</v>
      </c>
      <c r="E135" s="74">
        <v>3.76</v>
      </c>
      <c r="F135" s="69">
        <f t="shared" si="6"/>
        <v>134.71290399999998</v>
      </c>
      <c r="G135" s="20">
        <f t="shared" si="7"/>
        <v>135.300399</v>
      </c>
      <c r="H135" s="43"/>
      <c r="I135" s="42">
        <f t="shared" si="8"/>
        <v>0.0043610892687757545</v>
      </c>
    </row>
    <row r="136" spans="1:9" ht="14.25" customHeight="1">
      <c r="A136" s="77"/>
      <c r="B136" s="89"/>
      <c r="C136" s="6" t="s">
        <v>6</v>
      </c>
      <c r="D136" s="61">
        <v>3.03</v>
      </c>
      <c r="E136" s="74">
        <v>3.02</v>
      </c>
      <c r="F136" s="69">
        <f t="shared" si="6"/>
        <v>108.200258</v>
      </c>
      <c r="G136" s="20">
        <f t="shared" si="7"/>
        <v>108.74276099999999</v>
      </c>
      <c r="H136" s="20">
        <v>332.94</v>
      </c>
      <c r="I136" s="42">
        <f t="shared" si="8"/>
        <v>0.00501387898723848</v>
      </c>
    </row>
    <row r="137" spans="1:9" ht="14.25" customHeight="1">
      <c r="A137" s="77"/>
      <c r="B137" s="89"/>
      <c r="C137" s="6" t="s">
        <v>7</v>
      </c>
      <c r="D137" s="61">
        <v>0.74</v>
      </c>
      <c r="E137" s="74">
        <v>0.74</v>
      </c>
      <c r="F137" s="69">
        <f t="shared" si="6"/>
        <v>26.512646</v>
      </c>
      <c r="G137" s="20">
        <f t="shared" si="7"/>
        <v>26.557638</v>
      </c>
      <c r="H137" s="43"/>
      <c r="I137" s="42">
        <f t="shared" si="8"/>
        <v>0.001697001498831938</v>
      </c>
    </row>
    <row r="138" spans="1:9" ht="14.25" customHeight="1">
      <c r="A138" s="77" t="s">
        <v>81</v>
      </c>
      <c r="B138" s="100" t="s">
        <v>82</v>
      </c>
      <c r="C138" s="17" t="s">
        <v>5</v>
      </c>
      <c r="D138" s="61">
        <v>2.86</v>
      </c>
      <c r="E138" s="74">
        <v>2.92</v>
      </c>
      <c r="F138" s="69">
        <f t="shared" si="6"/>
        <v>104.617468</v>
      </c>
      <c r="G138" s="20">
        <f t="shared" si="7"/>
        <v>102.64168199999999</v>
      </c>
      <c r="H138" s="43"/>
      <c r="I138" s="42">
        <f t="shared" si="8"/>
        <v>-0.01888581360045928</v>
      </c>
    </row>
    <row r="139" spans="1:9" ht="14.25" customHeight="1">
      <c r="A139" s="77"/>
      <c r="B139" s="100"/>
      <c r="C139" s="6" t="s">
        <v>6</v>
      </c>
      <c r="D139" s="61">
        <v>2.3</v>
      </c>
      <c r="E139" s="74">
        <v>2.36</v>
      </c>
      <c r="F139" s="69">
        <f t="shared" si="6"/>
        <v>84.553844</v>
      </c>
      <c r="G139" s="20">
        <f t="shared" si="7"/>
        <v>82.54401</v>
      </c>
      <c r="H139" s="20">
        <v>332.94</v>
      </c>
      <c r="I139" s="42">
        <f t="shared" si="8"/>
        <v>-0.023769871420629887</v>
      </c>
    </row>
    <row r="140" spans="1:9" ht="14.25" customHeight="1">
      <c r="A140" s="77"/>
      <c r="B140" s="100"/>
      <c r="C140" s="6" t="s">
        <v>7</v>
      </c>
      <c r="D140" s="61">
        <v>0.56</v>
      </c>
      <c r="E140" s="74">
        <v>0.56</v>
      </c>
      <c r="F140" s="69">
        <f t="shared" si="6"/>
        <v>20.063624</v>
      </c>
      <c r="G140" s="20">
        <f t="shared" si="7"/>
        <v>20.097672000000003</v>
      </c>
      <c r="H140" s="43"/>
      <c r="I140" s="42">
        <f t="shared" si="8"/>
        <v>0.0016970014988320194</v>
      </c>
    </row>
    <row r="141" spans="1:9" ht="14.25" customHeight="1">
      <c r="A141" s="77" t="s">
        <v>83</v>
      </c>
      <c r="B141" s="100" t="s">
        <v>84</v>
      </c>
      <c r="C141" s="17" t="s">
        <v>5</v>
      </c>
      <c r="D141" s="61">
        <v>6.44</v>
      </c>
      <c r="E141" s="74">
        <v>6.58</v>
      </c>
      <c r="F141" s="69">
        <f t="shared" si="6"/>
        <v>235.747582</v>
      </c>
      <c r="G141" s="20">
        <f t="shared" si="7"/>
        <v>231.123228</v>
      </c>
      <c r="H141" s="43"/>
      <c r="I141" s="42">
        <f t="shared" si="8"/>
        <v>-0.019615700660717626</v>
      </c>
    </row>
    <row r="142" spans="1:9" ht="14.25" customHeight="1">
      <c r="A142" s="77"/>
      <c r="B142" s="100"/>
      <c r="C142" s="6" t="s">
        <v>6</v>
      </c>
      <c r="D142" s="61">
        <v>5.4</v>
      </c>
      <c r="E142" s="74">
        <v>5.53</v>
      </c>
      <c r="F142" s="69">
        <f t="shared" si="6"/>
        <v>198.128287</v>
      </c>
      <c r="G142" s="20">
        <f t="shared" si="7"/>
        <v>193.79898</v>
      </c>
      <c r="H142" s="20">
        <v>332.94</v>
      </c>
      <c r="I142" s="42">
        <f t="shared" si="8"/>
        <v>-0.02185102927781332</v>
      </c>
    </row>
    <row r="143" spans="1:9" ht="14.25" customHeight="1">
      <c r="A143" s="77"/>
      <c r="B143" s="100"/>
      <c r="C143" s="6" t="s">
        <v>7</v>
      </c>
      <c r="D143" s="61">
        <v>1.04</v>
      </c>
      <c r="E143" s="74">
        <v>1.05</v>
      </c>
      <c r="F143" s="69">
        <f t="shared" si="6"/>
        <v>37.619295</v>
      </c>
      <c r="G143" s="20">
        <f t="shared" si="7"/>
        <v>37.324248000000004</v>
      </c>
      <c r="H143" s="43"/>
      <c r="I143" s="42">
        <f t="shared" si="8"/>
        <v>-0.007842969944014015</v>
      </c>
    </row>
    <row r="144" spans="1:9" ht="14.25" customHeight="1">
      <c r="A144" s="77" t="s">
        <v>85</v>
      </c>
      <c r="B144" s="100" t="s">
        <v>86</v>
      </c>
      <c r="C144" s="17" t="s">
        <v>5</v>
      </c>
      <c r="D144" s="61">
        <v>7.22</v>
      </c>
      <c r="E144" s="74">
        <v>7.18</v>
      </c>
      <c r="F144" s="69">
        <f t="shared" si="6"/>
        <v>257.244322</v>
      </c>
      <c r="G144" s="20">
        <f t="shared" si="7"/>
        <v>259.11641399999996</v>
      </c>
      <c r="H144" s="43"/>
      <c r="I144" s="42">
        <f t="shared" si="8"/>
        <v>0.007277486186847507</v>
      </c>
    </row>
    <row r="145" spans="1:9" ht="14.25" customHeight="1">
      <c r="A145" s="77"/>
      <c r="B145" s="100"/>
      <c r="C145" s="6" t="s">
        <v>6</v>
      </c>
      <c r="D145" s="61">
        <v>6.25</v>
      </c>
      <c r="E145" s="74">
        <v>6.22</v>
      </c>
      <c r="F145" s="69">
        <f t="shared" si="6"/>
        <v>222.849538</v>
      </c>
      <c r="G145" s="20">
        <f t="shared" si="7"/>
        <v>224.304375</v>
      </c>
      <c r="H145" s="20">
        <v>332.94</v>
      </c>
      <c r="I145" s="42">
        <f t="shared" si="8"/>
        <v>0.006528337518922735</v>
      </c>
    </row>
    <row r="146" spans="1:9" ht="14.25" customHeight="1">
      <c r="A146" s="77"/>
      <c r="B146" s="100"/>
      <c r="C146" s="6" t="s">
        <v>7</v>
      </c>
      <c r="D146" s="61">
        <v>0.97</v>
      </c>
      <c r="E146" s="74">
        <v>0.96</v>
      </c>
      <c r="F146" s="69">
        <f t="shared" si="6"/>
        <v>34.394784</v>
      </c>
      <c r="G146" s="20">
        <f t="shared" si="7"/>
        <v>34.812039</v>
      </c>
      <c r="H146" s="43"/>
      <c r="I146" s="42">
        <f t="shared" si="8"/>
        <v>0.01213134526444467</v>
      </c>
    </row>
    <row r="147" spans="1:9" ht="14.25" customHeight="1">
      <c r="A147" s="77" t="s">
        <v>87</v>
      </c>
      <c r="B147" s="100" t="s">
        <v>88</v>
      </c>
      <c r="C147" s="17" t="s">
        <v>5</v>
      </c>
      <c r="D147" s="61">
        <v>7.1</v>
      </c>
      <c r="E147" s="74">
        <v>7.09</v>
      </c>
      <c r="F147" s="69">
        <f t="shared" si="6"/>
        <v>254.019811</v>
      </c>
      <c r="G147" s="20">
        <f t="shared" si="7"/>
        <v>254.80977</v>
      </c>
      <c r="H147" s="43"/>
      <c r="I147" s="42">
        <f t="shared" si="8"/>
        <v>0.0031098322484775878</v>
      </c>
    </row>
    <row r="148" spans="1:9" ht="14.25" customHeight="1">
      <c r="A148" s="77"/>
      <c r="B148" s="100"/>
      <c r="C148" s="6" t="s">
        <v>6</v>
      </c>
      <c r="D148" s="61">
        <v>6.16</v>
      </c>
      <c r="E148" s="74">
        <v>6.15</v>
      </c>
      <c r="F148" s="69">
        <f t="shared" si="6"/>
        <v>220.341585</v>
      </c>
      <c r="G148" s="20">
        <f t="shared" si="7"/>
        <v>221.07439200000002</v>
      </c>
      <c r="H148" s="20">
        <v>332.94</v>
      </c>
      <c r="I148" s="42">
        <f t="shared" si="8"/>
        <v>0.0033257771110251754</v>
      </c>
    </row>
    <row r="149" spans="1:9" ht="14.25" customHeight="1">
      <c r="A149" s="77"/>
      <c r="B149" s="100"/>
      <c r="C149" s="6" t="s">
        <v>7</v>
      </c>
      <c r="D149" s="61">
        <v>0.94</v>
      </c>
      <c r="E149" s="74">
        <v>0.94</v>
      </c>
      <c r="F149" s="69">
        <f t="shared" si="6"/>
        <v>33.678225999999995</v>
      </c>
      <c r="G149" s="20">
        <f t="shared" si="7"/>
        <v>33.735378</v>
      </c>
      <c r="H149" s="43"/>
      <c r="I149" s="42">
        <f t="shared" si="8"/>
        <v>0.0016970014988319782</v>
      </c>
    </row>
    <row r="150" spans="1:9" ht="14.25" customHeight="1">
      <c r="A150" s="77" t="s">
        <v>341</v>
      </c>
      <c r="B150" s="100" t="s">
        <v>320</v>
      </c>
      <c r="C150" s="17" t="s">
        <v>5</v>
      </c>
      <c r="D150" s="61">
        <v>9.73</v>
      </c>
      <c r="E150" s="74">
        <v>9.84</v>
      </c>
      <c r="F150" s="69">
        <f t="shared" si="6"/>
        <v>352.546536</v>
      </c>
      <c r="G150" s="20">
        <f t="shared" si="7"/>
        <v>349.197051</v>
      </c>
      <c r="H150" s="43"/>
      <c r="I150" s="42">
        <f t="shared" si="8"/>
        <v>-0.009500830834996534</v>
      </c>
    </row>
    <row r="151" spans="1:9" ht="14.25" customHeight="1">
      <c r="A151" s="77"/>
      <c r="B151" s="100"/>
      <c r="C151" s="6" t="s">
        <v>6</v>
      </c>
      <c r="D151" s="61">
        <v>8.69</v>
      </c>
      <c r="E151" s="74">
        <v>8.73</v>
      </c>
      <c r="F151" s="69">
        <f t="shared" si="6"/>
        <v>312.77756700000003</v>
      </c>
      <c r="G151" s="20">
        <f t="shared" si="7"/>
        <v>311.872803</v>
      </c>
      <c r="H151" s="20">
        <v>332.94</v>
      </c>
      <c r="I151" s="42">
        <f t="shared" si="8"/>
        <v>-0.0028926754839807833</v>
      </c>
    </row>
    <row r="152" spans="1:9" ht="14.25" customHeight="1">
      <c r="A152" s="77"/>
      <c r="B152" s="100"/>
      <c r="C152" s="6" t="s">
        <v>7</v>
      </c>
      <c r="D152" s="61">
        <v>1.04</v>
      </c>
      <c r="E152" s="74">
        <v>1.11</v>
      </c>
      <c r="F152" s="69">
        <f t="shared" si="6"/>
        <v>39.768969000000006</v>
      </c>
      <c r="G152" s="20">
        <f t="shared" si="7"/>
        <v>37.324248000000004</v>
      </c>
      <c r="H152" s="43"/>
      <c r="I152" s="42">
        <f t="shared" si="8"/>
        <v>-0.06147307967677012</v>
      </c>
    </row>
    <row r="153" spans="1:9" ht="14.25" customHeight="1">
      <c r="A153" s="77" t="s">
        <v>342</v>
      </c>
      <c r="B153" s="89" t="s">
        <v>322</v>
      </c>
      <c r="C153" s="17" t="s">
        <v>5</v>
      </c>
      <c r="D153" s="61">
        <v>11.6</v>
      </c>
      <c r="E153" s="74">
        <v>11.67</v>
      </c>
      <c r="F153" s="71" t="s">
        <v>323</v>
      </c>
      <c r="G153" s="20">
        <f t="shared" si="7"/>
        <v>416.30892</v>
      </c>
      <c r="H153" s="43"/>
      <c r="I153" s="39" t="s">
        <v>323</v>
      </c>
    </row>
    <row r="154" spans="1:9" ht="14.25">
      <c r="A154" s="77"/>
      <c r="B154" s="89"/>
      <c r="C154" s="6" t="s">
        <v>6</v>
      </c>
      <c r="D154" s="61">
        <v>10.23</v>
      </c>
      <c r="E154" s="74">
        <v>10.29</v>
      </c>
      <c r="F154" s="71" t="s">
        <v>323</v>
      </c>
      <c r="G154" s="20">
        <f t="shared" si="7"/>
        <v>367.14140100000003</v>
      </c>
      <c r="H154" s="20">
        <v>332.94</v>
      </c>
      <c r="I154" s="39" t="s">
        <v>323</v>
      </c>
    </row>
    <row r="155" spans="1:9" ht="14.25">
      <c r="A155" s="77"/>
      <c r="B155" s="89"/>
      <c r="C155" s="6" t="s">
        <v>7</v>
      </c>
      <c r="D155" s="61">
        <v>1.37</v>
      </c>
      <c r="E155" s="74">
        <v>1.38</v>
      </c>
      <c r="F155" s="71" t="s">
        <v>323</v>
      </c>
      <c r="G155" s="20">
        <f t="shared" si="7"/>
        <v>49.167519000000006</v>
      </c>
      <c r="H155" s="43"/>
      <c r="I155" s="39" t="s">
        <v>323</v>
      </c>
    </row>
    <row r="156" spans="1:9" ht="14.25" customHeight="1">
      <c r="A156" s="77" t="s">
        <v>343</v>
      </c>
      <c r="B156" s="89" t="s">
        <v>321</v>
      </c>
      <c r="C156" s="17" t="s">
        <v>5</v>
      </c>
      <c r="D156" s="61">
        <v>13.76</v>
      </c>
      <c r="E156" s="74">
        <v>13.83</v>
      </c>
      <c r="F156" s="71" t="s">
        <v>323</v>
      </c>
      <c r="G156" s="20">
        <f t="shared" si="7"/>
        <v>493.828512</v>
      </c>
      <c r="H156" s="43"/>
      <c r="I156" s="39" t="s">
        <v>323</v>
      </c>
    </row>
    <row r="157" spans="1:9" ht="14.25">
      <c r="A157" s="77"/>
      <c r="B157" s="89"/>
      <c r="C157" s="6" t="s">
        <v>6</v>
      </c>
      <c r="D157" s="61">
        <v>12.24</v>
      </c>
      <c r="E157" s="74">
        <v>12.31</v>
      </c>
      <c r="F157" s="71" t="s">
        <v>323</v>
      </c>
      <c r="G157" s="20">
        <f t="shared" si="7"/>
        <v>439.277688</v>
      </c>
      <c r="H157" s="20">
        <v>428.95</v>
      </c>
      <c r="I157" s="39" t="s">
        <v>323</v>
      </c>
    </row>
    <row r="158" spans="1:9" ht="14.25">
      <c r="A158" s="77"/>
      <c r="B158" s="89"/>
      <c r="C158" s="6" t="s">
        <v>7</v>
      </c>
      <c r="D158" s="61">
        <v>1.52</v>
      </c>
      <c r="E158" s="74">
        <v>1.52</v>
      </c>
      <c r="F158" s="71" t="s">
        <v>323</v>
      </c>
      <c r="G158" s="20">
        <f t="shared" si="7"/>
        <v>54.550824</v>
      </c>
      <c r="H158" s="43"/>
      <c r="I158" s="39" t="s">
        <v>323</v>
      </c>
    </row>
    <row r="159" spans="1:9" ht="14.25" customHeight="1">
      <c r="A159" s="33" t="s">
        <v>272</v>
      </c>
      <c r="B159" s="34" t="s">
        <v>274</v>
      </c>
      <c r="C159" s="32" t="s">
        <v>271</v>
      </c>
      <c r="D159" s="64">
        <v>0</v>
      </c>
      <c r="E159" s="58">
        <v>0</v>
      </c>
      <c r="F159" s="69">
        <f aca="true" t="shared" si="9" ref="F159:F172">E159*$F$7</f>
        <v>0</v>
      </c>
      <c r="G159" s="27" t="s">
        <v>313</v>
      </c>
      <c r="H159" s="27"/>
      <c r="I159" s="40"/>
    </row>
    <row r="160" spans="1:9" ht="14.25" customHeight="1">
      <c r="A160" s="33" t="s">
        <v>273</v>
      </c>
      <c r="B160" s="35" t="s">
        <v>275</v>
      </c>
      <c r="C160" s="32" t="s">
        <v>271</v>
      </c>
      <c r="D160" s="64">
        <v>0</v>
      </c>
      <c r="E160" s="58">
        <v>0</v>
      </c>
      <c r="F160" s="69">
        <f t="shared" si="9"/>
        <v>0</v>
      </c>
      <c r="G160" s="27" t="s">
        <v>313</v>
      </c>
      <c r="H160" s="27"/>
      <c r="I160" s="40"/>
    </row>
    <row r="161" spans="1:9" ht="14.25" customHeight="1">
      <c r="A161" s="77" t="s">
        <v>89</v>
      </c>
      <c r="B161" s="89" t="s">
        <v>90</v>
      </c>
      <c r="C161" s="17" t="s">
        <v>5</v>
      </c>
      <c r="D161" s="61">
        <v>2.93</v>
      </c>
      <c r="E161" s="74">
        <v>2.96</v>
      </c>
      <c r="F161" s="69">
        <f t="shared" si="9"/>
        <v>106.050584</v>
      </c>
      <c r="G161" s="20">
        <f aca="true" t="shared" si="10" ref="G161:G172">D161*$G$7</f>
        <v>105.153891</v>
      </c>
      <c r="H161" s="43"/>
      <c r="I161" s="42">
        <f aca="true" t="shared" si="11" ref="I161:I172">(G161-F161)/F161</f>
        <v>-0.0084553329758184</v>
      </c>
    </row>
    <row r="162" spans="1:9" ht="14.25" customHeight="1">
      <c r="A162" s="77"/>
      <c r="B162" s="89"/>
      <c r="C162" s="6" t="s">
        <v>6</v>
      </c>
      <c r="D162" s="61">
        <v>2.63</v>
      </c>
      <c r="E162" s="74">
        <v>2.66</v>
      </c>
      <c r="F162" s="69">
        <f t="shared" si="9"/>
        <v>95.302214</v>
      </c>
      <c r="G162" s="20">
        <f t="shared" si="10"/>
        <v>94.387281</v>
      </c>
      <c r="H162" s="20">
        <v>332.94</v>
      </c>
      <c r="I162" s="42">
        <f t="shared" si="11"/>
        <v>-0.009600333104538419</v>
      </c>
    </row>
    <row r="163" spans="1:9" ht="14.25" customHeight="1">
      <c r="A163" s="77"/>
      <c r="B163" s="89"/>
      <c r="C163" s="6" t="s">
        <v>7</v>
      </c>
      <c r="D163" s="61">
        <v>0.3</v>
      </c>
      <c r="E163" s="74">
        <v>0.3</v>
      </c>
      <c r="F163" s="69">
        <f t="shared" si="9"/>
        <v>10.74837</v>
      </c>
      <c r="G163" s="20">
        <f t="shared" si="10"/>
        <v>10.76661</v>
      </c>
      <c r="H163" s="43"/>
      <c r="I163" s="42">
        <f t="shared" si="11"/>
        <v>0.0016970014988319604</v>
      </c>
    </row>
    <row r="164" spans="1:9" ht="14.25" customHeight="1">
      <c r="A164" s="77" t="s">
        <v>91</v>
      </c>
      <c r="B164" s="89" t="s">
        <v>92</v>
      </c>
      <c r="C164" s="17" t="s">
        <v>5</v>
      </c>
      <c r="D164" s="61">
        <v>2.63</v>
      </c>
      <c r="E164" s="74">
        <v>2.62</v>
      </c>
      <c r="F164" s="69">
        <f t="shared" si="9"/>
        <v>93.86909800000001</v>
      </c>
      <c r="G164" s="20">
        <f t="shared" si="10"/>
        <v>94.387281</v>
      </c>
      <c r="H164" s="43"/>
      <c r="I164" s="42">
        <f t="shared" si="11"/>
        <v>0.00552027249691899</v>
      </c>
    </row>
    <row r="165" spans="1:9" ht="14.25" customHeight="1">
      <c r="A165" s="77"/>
      <c r="B165" s="89"/>
      <c r="C165" s="6" t="s">
        <v>6</v>
      </c>
      <c r="D165" s="61">
        <v>2.34</v>
      </c>
      <c r="E165" s="74">
        <v>2.33</v>
      </c>
      <c r="F165" s="69">
        <f t="shared" si="9"/>
        <v>83.479007</v>
      </c>
      <c r="G165" s="20">
        <f t="shared" si="10"/>
        <v>83.979558</v>
      </c>
      <c r="H165" s="20">
        <v>332.94</v>
      </c>
      <c r="I165" s="42">
        <f t="shared" si="11"/>
        <v>0.005996130260629496</v>
      </c>
    </row>
    <row r="166" spans="1:9" ht="14.25" customHeight="1">
      <c r="A166" s="77"/>
      <c r="B166" s="89"/>
      <c r="C166" s="6" t="s">
        <v>7</v>
      </c>
      <c r="D166" s="61">
        <v>0.29</v>
      </c>
      <c r="E166" s="74">
        <v>0.29</v>
      </c>
      <c r="F166" s="69">
        <f t="shared" si="9"/>
        <v>10.390091</v>
      </c>
      <c r="G166" s="20">
        <f t="shared" si="10"/>
        <v>10.407722999999999</v>
      </c>
      <c r="H166" s="43"/>
      <c r="I166" s="42">
        <f t="shared" si="11"/>
        <v>0.001697001498831818</v>
      </c>
    </row>
    <row r="167" spans="1:9" ht="14.25" customHeight="1">
      <c r="A167" s="77" t="s">
        <v>93</v>
      </c>
      <c r="B167" s="89" t="s">
        <v>94</v>
      </c>
      <c r="C167" s="17" t="s">
        <v>5</v>
      </c>
      <c r="D167" s="61">
        <v>2.81</v>
      </c>
      <c r="E167" s="74">
        <v>2.86</v>
      </c>
      <c r="F167" s="69">
        <f t="shared" si="9"/>
        <v>102.467794</v>
      </c>
      <c r="G167" s="20">
        <f t="shared" si="10"/>
        <v>100.847247</v>
      </c>
      <c r="H167" s="43"/>
      <c r="I167" s="42">
        <f t="shared" si="11"/>
        <v>-0.015815183842056775</v>
      </c>
    </row>
    <row r="168" spans="1:9" ht="14.25" customHeight="1">
      <c r="A168" s="77"/>
      <c r="B168" s="89"/>
      <c r="C168" s="6" t="s">
        <v>6</v>
      </c>
      <c r="D168" s="61">
        <v>2.43</v>
      </c>
      <c r="E168" s="74">
        <v>2.48</v>
      </c>
      <c r="F168" s="69">
        <f t="shared" si="9"/>
        <v>88.85319199999999</v>
      </c>
      <c r="G168" s="20">
        <f t="shared" si="10"/>
        <v>87.209541</v>
      </c>
      <c r="H168" s="20"/>
      <c r="I168" s="42">
        <f t="shared" si="11"/>
        <v>-0.018498502563644437</v>
      </c>
    </row>
    <row r="169" spans="1:9" ht="14.25" customHeight="1">
      <c r="A169" s="77"/>
      <c r="B169" s="89"/>
      <c r="C169" s="6" t="s">
        <v>7</v>
      </c>
      <c r="D169" s="61">
        <v>0.38</v>
      </c>
      <c r="E169" s="74">
        <v>0.38</v>
      </c>
      <c r="F169" s="69">
        <f t="shared" si="9"/>
        <v>13.614602</v>
      </c>
      <c r="G169" s="20">
        <f t="shared" si="10"/>
        <v>13.637706</v>
      </c>
      <c r="H169" s="43"/>
      <c r="I169" s="42">
        <f t="shared" si="11"/>
        <v>0.001697001498831917</v>
      </c>
    </row>
    <row r="170" spans="1:9" ht="14.25" customHeight="1">
      <c r="A170" s="77" t="s">
        <v>95</v>
      </c>
      <c r="B170" s="89" t="s">
        <v>96</v>
      </c>
      <c r="C170" s="17" t="s">
        <v>5</v>
      </c>
      <c r="D170" s="61">
        <v>10.14</v>
      </c>
      <c r="E170" s="74">
        <v>10.19</v>
      </c>
      <c r="F170" s="69">
        <f t="shared" si="9"/>
        <v>365.086301</v>
      </c>
      <c r="G170" s="20">
        <f t="shared" si="10"/>
        <v>363.911418</v>
      </c>
      <c r="H170" s="43"/>
      <c r="I170" s="42">
        <f t="shared" si="11"/>
        <v>-0.0032180966439493046</v>
      </c>
    </row>
    <row r="171" spans="1:9" ht="14.25" customHeight="1">
      <c r="A171" s="77"/>
      <c r="B171" s="89"/>
      <c r="C171" s="6" t="s">
        <v>6</v>
      </c>
      <c r="D171" s="61">
        <v>8.75</v>
      </c>
      <c r="E171" s="74">
        <v>8.8</v>
      </c>
      <c r="F171" s="69">
        <f t="shared" si="9"/>
        <v>315.28552</v>
      </c>
      <c r="G171" s="20">
        <f t="shared" si="10"/>
        <v>314.026125</v>
      </c>
      <c r="H171" s="20">
        <v>332.94</v>
      </c>
      <c r="I171" s="42">
        <f t="shared" si="11"/>
        <v>-0.0039944587369570295</v>
      </c>
    </row>
    <row r="172" spans="1:9" ht="14.25" customHeight="1">
      <c r="A172" s="77"/>
      <c r="B172" s="89"/>
      <c r="C172" s="6" t="s">
        <v>7</v>
      </c>
      <c r="D172" s="61">
        <v>1.39</v>
      </c>
      <c r="E172" s="74">
        <v>1.39</v>
      </c>
      <c r="F172" s="69">
        <f t="shared" si="9"/>
        <v>49.80078099999999</v>
      </c>
      <c r="G172" s="20">
        <f t="shared" si="10"/>
        <v>49.885293</v>
      </c>
      <c r="H172" s="43"/>
      <c r="I172" s="42">
        <f t="shared" si="11"/>
        <v>0.0016970014988319903</v>
      </c>
    </row>
    <row r="173" spans="1:9" ht="14.25" customHeight="1">
      <c r="A173" s="77" t="s">
        <v>97</v>
      </c>
      <c r="B173" s="100" t="s">
        <v>98</v>
      </c>
      <c r="C173" s="17" t="s">
        <v>5</v>
      </c>
      <c r="D173" s="63" t="s">
        <v>34</v>
      </c>
      <c r="E173" s="63" t="s">
        <v>34</v>
      </c>
      <c r="F173" s="70" t="s">
        <v>34</v>
      </c>
      <c r="G173" s="36" t="s">
        <v>34</v>
      </c>
      <c r="H173" s="36" t="s">
        <v>34</v>
      </c>
      <c r="I173" s="38" t="s">
        <v>34</v>
      </c>
    </row>
    <row r="174" spans="1:9" ht="14.25" customHeight="1">
      <c r="A174" s="77"/>
      <c r="B174" s="100"/>
      <c r="C174" s="6" t="s">
        <v>6</v>
      </c>
      <c r="D174" s="63" t="s">
        <v>34</v>
      </c>
      <c r="E174" s="63" t="s">
        <v>34</v>
      </c>
      <c r="F174" s="70" t="s">
        <v>34</v>
      </c>
      <c r="G174" s="36" t="s">
        <v>34</v>
      </c>
      <c r="H174" s="20">
        <v>332.94</v>
      </c>
      <c r="I174" s="38" t="s">
        <v>34</v>
      </c>
    </row>
    <row r="175" spans="1:9" ht="14.25" customHeight="1">
      <c r="A175" s="77"/>
      <c r="B175" s="100"/>
      <c r="C175" s="6" t="s">
        <v>7</v>
      </c>
      <c r="D175" s="61">
        <v>0.54</v>
      </c>
      <c r="E175" s="74">
        <v>0.54</v>
      </c>
      <c r="F175" s="69">
        <f aca="true" t="shared" si="12" ref="F175:F181">E175*$F$7</f>
        <v>19.347066</v>
      </c>
      <c r="G175" s="20">
        <f aca="true" t="shared" si="13" ref="G175:G181">D175*$G$7</f>
        <v>19.379898</v>
      </c>
      <c r="H175" s="43"/>
      <c r="I175" s="42">
        <f aca="true" t="shared" si="14" ref="I175:I181">(G175-F175)/F175</f>
        <v>0.0016970014988318685</v>
      </c>
    </row>
    <row r="176" spans="1:9" ht="14.25" customHeight="1">
      <c r="A176" s="77" t="s">
        <v>99</v>
      </c>
      <c r="B176" s="89" t="s">
        <v>100</v>
      </c>
      <c r="C176" s="17" t="s">
        <v>5</v>
      </c>
      <c r="D176" s="61">
        <v>9.7</v>
      </c>
      <c r="E176" s="74">
        <v>9.71</v>
      </c>
      <c r="F176" s="69">
        <f t="shared" si="12"/>
        <v>347.888909</v>
      </c>
      <c r="G176" s="20">
        <f t="shared" si="13"/>
        <v>348.12039</v>
      </c>
      <c r="H176" s="43"/>
      <c r="I176" s="42">
        <f t="shared" si="14"/>
        <v>0.0006653876970822713</v>
      </c>
    </row>
    <row r="177" spans="1:9" ht="14.25" customHeight="1">
      <c r="A177" s="77"/>
      <c r="B177" s="89"/>
      <c r="C177" s="6" t="s">
        <v>6</v>
      </c>
      <c r="D177" s="61">
        <v>8.74</v>
      </c>
      <c r="E177" s="74">
        <v>8.75</v>
      </c>
      <c r="F177" s="69">
        <f t="shared" si="12"/>
        <v>313.494125</v>
      </c>
      <c r="G177" s="20">
        <f t="shared" si="13"/>
        <v>313.667238</v>
      </c>
      <c r="H177" s="20">
        <v>332.94</v>
      </c>
      <c r="I177" s="42">
        <f t="shared" si="14"/>
        <v>0.0005522049256903961</v>
      </c>
    </row>
    <row r="178" spans="1:9" ht="14.25" customHeight="1">
      <c r="A178" s="77"/>
      <c r="B178" s="89"/>
      <c r="C178" s="6" t="s">
        <v>7</v>
      </c>
      <c r="D178" s="61">
        <v>0.96</v>
      </c>
      <c r="E178" s="74">
        <v>0.96</v>
      </c>
      <c r="F178" s="69">
        <f t="shared" si="12"/>
        <v>34.394784</v>
      </c>
      <c r="G178" s="20">
        <f t="shared" si="13"/>
        <v>34.453151999999996</v>
      </c>
      <c r="H178" s="43"/>
      <c r="I178" s="42">
        <f t="shared" si="14"/>
        <v>0.0016970014988317537</v>
      </c>
    </row>
    <row r="179" spans="1:9" ht="14.25" customHeight="1">
      <c r="A179" s="77" t="s">
        <v>101</v>
      </c>
      <c r="B179" s="89" t="s">
        <v>102</v>
      </c>
      <c r="C179" s="17" t="s">
        <v>5</v>
      </c>
      <c r="D179" s="61">
        <v>7.32</v>
      </c>
      <c r="E179" s="74">
        <v>7.48</v>
      </c>
      <c r="F179" s="69">
        <f t="shared" si="12"/>
        <v>267.99269200000003</v>
      </c>
      <c r="G179" s="20">
        <f t="shared" si="13"/>
        <v>262.705284</v>
      </c>
      <c r="H179" s="43"/>
      <c r="I179" s="42">
        <f t="shared" si="14"/>
        <v>-0.019729672330020206</v>
      </c>
    </row>
    <row r="180" spans="1:9" ht="14.25" customHeight="1">
      <c r="A180" s="77"/>
      <c r="B180" s="89"/>
      <c r="C180" s="6" t="s">
        <v>6</v>
      </c>
      <c r="D180" s="61">
        <v>6.12</v>
      </c>
      <c r="E180" s="74">
        <v>6.26</v>
      </c>
      <c r="F180" s="69">
        <f t="shared" si="12"/>
        <v>224.28265399999998</v>
      </c>
      <c r="G180" s="20">
        <f t="shared" si="13"/>
        <v>219.638844</v>
      </c>
      <c r="H180" s="20">
        <v>332.94</v>
      </c>
      <c r="I180" s="42">
        <f t="shared" si="14"/>
        <v>-0.020705167863761652</v>
      </c>
    </row>
    <row r="181" spans="1:9" ht="14.25" customHeight="1">
      <c r="A181" s="77"/>
      <c r="B181" s="89"/>
      <c r="C181" s="6" t="s">
        <v>7</v>
      </c>
      <c r="D181" s="61">
        <v>1.2</v>
      </c>
      <c r="E181" s="74">
        <v>1.22</v>
      </c>
      <c r="F181" s="69">
        <f t="shared" si="12"/>
        <v>43.710038</v>
      </c>
      <c r="G181" s="20">
        <f t="shared" si="13"/>
        <v>43.06644</v>
      </c>
      <c r="H181" s="43"/>
      <c r="I181" s="42">
        <f t="shared" si="14"/>
        <v>-0.014724260820821004</v>
      </c>
    </row>
    <row r="182" spans="1:9" ht="14.25" customHeight="1">
      <c r="A182" s="77" t="s">
        <v>103</v>
      </c>
      <c r="B182" s="89" t="s">
        <v>104</v>
      </c>
      <c r="C182" s="17" t="s">
        <v>5</v>
      </c>
      <c r="D182" s="63" t="s">
        <v>34</v>
      </c>
      <c r="E182" s="63" t="s">
        <v>34</v>
      </c>
      <c r="F182" s="70" t="s">
        <v>34</v>
      </c>
      <c r="G182" s="36" t="s">
        <v>34</v>
      </c>
      <c r="H182" s="36" t="s">
        <v>34</v>
      </c>
      <c r="I182" s="38" t="s">
        <v>34</v>
      </c>
    </row>
    <row r="183" spans="1:9" ht="14.25" customHeight="1">
      <c r="A183" s="77"/>
      <c r="B183" s="89"/>
      <c r="C183" s="6" t="s">
        <v>6</v>
      </c>
      <c r="D183" s="63" t="s">
        <v>34</v>
      </c>
      <c r="E183" s="63" t="s">
        <v>34</v>
      </c>
      <c r="F183" s="70" t="s">
        <v>34</v>
      </c>
      <c r="G183" s="36" t="s">
        <v>34</v>
      </c>
      <c r="H183" s="20">
        <v>332.94</v>
      </c>
      <c r="I183" s="38" t="s">
        <v>34</v>
      </c>
    </row>
    <row r="184" spans="1:9" ht="14.25" customHeight="1">
      <c r="A184" s="77"/>
      <c r="B184" s="89"/>
      <c r="C184" s="6" t="s">
        <v>7</v>
      </c>
      <c r="D184" s="63" t="s">
        <v>34</v>
      </c>
      <c r="E184" s="63" t="s">
        <v>34</v>
      </c>
      <c r="F184" s="70" t="s">
        <v>34</v>
      </c>
      <c r="G184" s="36" t="s">
        <v>34</v>
      </c>
      <c r="H184" s="36" t="s">
        <v>34</v>
      </c>
      <c r="I184" s="38" t="s">
        <v>34</v>
      </c>
    </row>
    <row r="185" spans="1:9" ht="14.25" customHeight="1">
      <c r="A185" s="77" t="s">
        <v>105</v>
      </c>
      <c r="B185" s="100" t="s">
        <v>106</v>
      </c>
      <c r="C185" s="17" t="s">
        <v>5</v>
      </c>
      <c r="D185" s="61">
        <v>5.26</v>
      </c>
      <c r="E185" s="74">
        <v>5.3</v>
      </c>
      <c r="F185" s="69">
        <f aca="true" t="shared" si="15" ref="F185:F202">E185*$F$7</f>
        <v>189.88787</v>
      </c>
      <c r="G185" s="20">
        <f aca="true" t="shared" si="16" ref="G185:G203">D185*$G$7</f>
        <v>188.774562</v>
      </c>
      <c r="H185" s="43"/>
      <c r="I185" s="42">
        <f aca="true" t="shared" si="17" ref="I185:I202">(G185-F185)/F185</f>
        <v>-0.005862975870970533</v>
      </c>
    </row>
    <row r="186" spans="1:9" ht="14.25" customHeight="1">
      <c r="A186" s="77"/>
      <c r="B186" s="100"/>
      <c r="C186" s="6" t="s">
        <v>6</v>
      </c>
      <c r="D186" s="61">
        <v>4.37</v>
      </c>
      <c r="E186" s="74">
        <v>4.41</v>
      </c>
      <c r="F186" s="69">
        <f t="shared" si="15"/>
        <v>158.001039</v>
      </c>
      <c r="G186" s="20">
        <f t="shared" si="16"/>
        <v>156.833619</v>
      </c>
      <c r="H186" s="20">
        <v>332.94</v>
      </c>
      <c r="I186" s="42">
        <f t="shared" si="17"/>
        <v>-0.007388685589592818</v>
      </c>
    </row>
    <row r="187" spans="1:9" ht="14.25" customHeight="1">
      <c r="A187" s="77"/>
      <c r="B187" s="100"/>
      <c r="C187" s="6" t="s">
        <v>7</v>
      </c>
      <c r="D187" s="61">
        <v>0.89</v>
      </c>
      <c r="E187" s="74">
        <v>0.89</v>
      </c>
      <c r="F187" s="69">
        <f t="shared" si="15"/>
        <v>31.886831</v>
      </c>
      <c r="G187" s="20">
        <f t="shared" si="16"/>
        <v>31.940943</v>
      </c>
      <c r="H187" s="43"/>
      <c r="I187" s="42">
        <f t="shared" si="17"/>
        <v>0.001697001498831914</v>
      </c>
    </row>
    <row r="188" spans="1:9" ht="14.25" customHeight="1">
      <c r="A188" s="77" t="s">
        <v>107</v>
      </c>
      <c r="B188" s="100" t="s">
        <v>108</v>
      </c>
      <c r="C188" s="17" t="s">
        <v>5</v>
      </c>
      <c r="D188" s="61">
        <v>6.72</v>
      </c>
      <c r="E188" s="74">
        <v>6.78</v>
      </c>
      <c r="F188" s="69">
        <f t="shared" si="15"/>
        <v>242.913162</v>
      </c>
      <c r="G188" s="20">
        <f t="shared" si="16"/>
        <v>241.17206399999998</v>
      </c>
      <c r="H188" s="43"/>
      <c r="I188" s="42">
        <f t="shared" si="17"/>
        <v>-0.007167573735671113</v>
      </c>
    </row>
    <row r="189" spans="1:9" ht="14.25" customHeight="1">
      <c r="A189" s="77"/>
      <c r="B189" s="100"/>
      <c r="C189" s="6" t="s">
        <v>6</v>
      </c>
      <c r="D189" s="61">
        <v>5.55</v>
      </c>
      <c r="E189" s="74">
        <v>5.6</v>
      </c>
      <c r="F189" s="69">
        <f t="shared" si="15"/>
        <v>200.63624</v>
      </c>
      <c r="G189" s="20">
        <f t="shared" si="16"/>
        <v>199.182285</v>
      </c>
      <c r="H189" s="20">
        <v>332.94</v>
      </c>
      <c r="I189" s="42">
        <f t="shared" si="17"/>
        <v>-0.007246721728836123</v>
      </c>
    </row>
    <row r="190" spans="1:9" ht="14.25" customHeight="1">
      <c r="A190" s="77"/>
      <c r="B190" s="100"/>
      <c r="C190" s="6" t="s">
        <v>7</v>
      </c>
      <c r="D190" s="61">
        <v>1.17</v>
      </c>
      <c r="E190" s="74">
        <v>1.18</v>
      </c>
      <c r="F190" s="69">
        <f t="shared" si="15"/>
        <v>42.276922</v>
      </c>
      <c r="G190" s="20">
        <f t="shared" si="16"/>
        <v>41.989779</v>
      </c>
      <c r="H190" s="43"/>
      <c r="I190" s="42">
        <f t="shared" si="17"/>
        <v>-0.0067919561409887025</v>
      </c>
    </row>
    <row r="191" spans="1:9" ht="14.25" customHeight="1">
      <c r="A191" s="77" t="s">
        <v>109</v>
      </c>
      <c r="B191" s="100" t="s">
        <v>110</v>
      </c>
      <c r="C191" s="17" t="s">
        <v>5</v>
      </c>
      <c r="D191" s="61">
        <v>7.34</v>
      </c>
      <c r="E191" s="74">
        <v>7.35</v>
      </c>
      <c r="F191" s="69">
        <f t="shared" si="15"/>
        <v>263.335065</v>
      </c>
      <c r="G191" s="20">
        <f t="shared" si="16"/>
        <v>263.42305799999997</v>
      </c>
      <c r="H191" s="43"/>
      <c r="I191" s="42">
        <f t="shared" si="17"/>
        <v>0.00033414843556813493</v>
      </c>
    </row>
    <row r="192" spans="1:9" ht="14.25" customHeight="1">
      <c r="A192" s="77"/>
      <c r="B192" s="100"/>
      <c r="C192" s="6" t="s">
        <v>6</v>
      </c>
      <c r="D192" s="61">
        <v>6.13</v>
      </c>
      <c r="E192" s="74">
        <v>6.15</v>
      </c>
      <c r="F192" s="69">
        <f t="shared" si="15"/>
        <v>220.341585</v>
      </c>
      <c r="G192" s="20">
        <f t="shared" si="16"/>
        <v>219.997731</v>
      </c>
      <c r="H192" s="20">
        <v>332.94</v>
      </c>
      <c r="I192" s="42">
        <f t="shared" si="17"/>
        <v>-0.0015605497255546275</v>
      </c>
    </row>
    <row r="193" spans="1:9" ht="14.25" customHeight="1">
      <c r="A193" s="77"/>
      <c r="B193" s="100"/>
      <c r="C193" s="6" t="s">
        <v>7</v>
      </c>
      <c r="D193" s="61">
        <v>1.21</v>
      </c>
      <c r="E193" s="74">
        <v>1.2</v>
      </c>
      <c r="F193" s="69">
        <f t="shared" si="15"/>
        <v>42.99348</v>
      </c>
      <c r="G193" s="20">
        <f t="shared" si="16"/>
        <v>43.425326999999996</v>
      </c>
      <c r="H193" s="43"/>
      <c r="I193" s="42">
        <f t="shared" si="17"/>
        <v>0.010044476511322127</v>
      </c>
    </row>
    <row r="194" spans="1:9" ht="14.25" customHeight="1">
      <c r="A194" s="77" t="s">
        <v>111</v>
      </c>
      <c r="B194" s="89" t="s">
        <v>112</v>
      </c>
      <c r="C194" s="17" t="s">
        <v>5</v>
      </c>
      <c r="D194" s="61">
        <v>10.08</v>
      </c>
      <c r="E194" s="74">
        <v>10.12</v>
      </c>
      <c r="F194" s="69">
        <f t="shared" si="15"/>
        <v>362.57834799999995</v>
      </c>
      <c r="G194" s="20">
        <f t="shared" si="16"/>
        <v>361.758096</v>
      </c>
      <c r="H194" s="43"/>
      <c r="I194" s="42">
        <f t="shared" si="17"/>
        <v>-0.0022622751869340128</v>
      </c>
    </row>
    <row r="195" spans="1:9" ht="14.25" customHeight="1">
      <c r="A195" s="77"/>
      <c r="B195" s="89"/>
      <c r="C195" s="6" t="s">
        <v>6</v>
      </c>
      <c r="D195" s="61">
        <v>8.66</v>
      </c>
      <c r="E195" s="74">
        <v>8.69</v>
      </c>
      <c r="F195" s="69">
        <f t="shared" si="15"/>
        <v>311.344451</v>
      </c>
      <c r="G195" s="20">
        <f t="shared" si="16"/>
        <v>310.79614200000003</v>
      </c>
      <c r="H195" s="20">
        <v>332.94</v>
      </c>
      <c r="I195" s="42">
        <f t="shared" si="17"/>
        <v>-0.0017611009229130622</v>
      </c>
    </row>
    <row r="196" spans="1:9" ht="14.25" customHeight="1">
      <c r="A196" s="77"/>
      <c r="B196" s="89"/>
      <c r="C196" s="6" t="s">
        <v>7</v>
      </c>
      <c r="D196" s="61">
        <v>1.42</v>
      </c>
      <c r="E196" s="74">
        <v>1.43</v>
      </c>
      <c r="F196" s="69">
        <f t="shared" si="15"/>
        <v>51.233897</v>
      </c>
      <c r="G196" s="20">
        <f t="shared" si="16"/>
        <v>50.961954</v>
      </c>
      <c r="H196" s="43"/>
      <c r="I196" s="42">
        <f t="shared" si="17"/>
        <v>-0.005307872637523557</v>
      </c>
    </row>
    <row r="197" spans="1:9" ht="14.25" customHeight="1">
      <c r="A197" s="77" t="s">
        <v>113</v>
      </c>
      <c r="B197" s="89" t="s">
        <v>114</v>
      </c>
      <c r="C197" s="17" t="s">
        <v>5</v>
      </c>
      <c r="D197" s="61">
        <v>6.61</v>
      </c>
      <c r="E197" s="74">
        <v>6.67</v>
      </c>
      <c r="F197" s="69">
        <f t="shared" si="15"/>
        <v>238.972093</v>
      </c>
      <c r="G197" s="20">
        <f t="shared" si="16"/>
        <v>237.224307</v>
      </c>
      <c r="H197" s="43"/>
      <c r="I197" s="42">
        <f t="shared" si="17"/>
        <v>-0.007313766130842695</v>
      </c>
    </row>
    <row r="198" spans="1:9" ht="14.25" customHeight="1">
      <c r="A198" s="77"/>
      <c r="B198" s="89"/>
      <c r="C198" s="6" t="s">
        <v>6</v>
      </c>
      <c r="D198" s="61">
        <v>5.18</v>
      </c>
      <c r="E198" s="74">
        <v>5.23</v>
      </c>
      <c r="F198" s="69">
        <f t="shared" si="15"/>
        <v>187.379917</v>
      </c>
      <c r="G198" s="20">
        <f t="shared" si="16"/>
        <v>185.90346599999998</v>
      </c>
      <c r="H198" s="20">
        <v>428.95</v>
      </c>
      <c r="I198" s="42">
        <f t="shared" si="17"/>
        <v>-0.007879451670373116</v>
      </c>
    </row>
    <row r="199" spans="1:9" ht="14.25" customHeight="1">
      <c r="A199" s="77"/>
      <c r="B199" s="89"/>
      <c r="C199" s="6" t="s">
        <v>7</v>
      </c>
      <c r="D199" s="61">
        <v>1.43</v>
      </c>
      <c r="E199" s="74">
        <v>1.44</v>
      </c>
      <c r="F199" s="69">
        <f t="shared" si="15"/>
        <v>51.592175999999995</v>
      </c>
      <c r="G199" s="20">
        <f t="shared" si="16"/>
        <v>51.320840999999994</v>
      </c>
      <c r="H199" s="43"/>
      <c r="I199" s="42">
        <f t="shared" si="17"/>
        <v>-0.0052592276782433165</v>
      </c>
    </row>
    <row r="200" spans="1:9" ht="14.25">
      <c r="A200" s="101" t="s">
        <v>331</v>
      </c>
      <c r="B200" s="102" t="s">
        <v>287</v>
      </c>
      <c r="C200" s="17" t="s">
        <v>5</v>
      </c>
      <c r="D200" s="61">
        <v>0.93</v>
      </c>
      <c r="E200" s="74">
        <v>0.93</v>
      </c>
      <c r="F200" s="69">
        <f t="shared" si="15"/>
        <v>33.319947</v>
      </c>
      <c r="G200" s="20">
        <f t="shared" si="16"/>
        <v>33.376491</v>
      </c>
      <c r="H200" s="43"/>
      <c r="I200" s="42">
        <f t="shared" si="17"/>
        <v>0.001697001498831987</v>
      </c>
    </row>
    <row r="201" spans="1:9" ht="14.25" customHeight="1">
      <c r="A201" s="101"/>
      <c r="B201" s="102"/>
      <c r="C201" s="6" t="s">
        <v>6</v>
      </c>
      <c r="D201" s="61">
        <v>0.62</v>
      </c>
      <c r="E201" s="74">
        <v>0.62</v>
      </c>
      <c r="F201" s="69">
        <f t="shared" si="15"/>
        <v>22.213297999999998</v>
      </c>
      <c r="G201" s="20">
        <f t="shared" si="16"/>
        <v>22.250994</v>
      </c>
      <c r="H201" s="20" t="s">
        <v>333</v>
      </c>
      <c r="I201" s="42">
        <f t="shared" si="17"/>
        <v>0.001697001498831934</v>
      </c>
    </row>
    <row r="202" spans="1:9" ht="14.25" customHeight="1">
      <c r="A202" s="101"/>
      <c r="B202" s="102"/>
      <c r="C202" s="6" t="s">
        <v>7</v>
      </c>
      <c r="D202" s="61">
        <v>0.31</v>
      </c>
      <c r="E202" s="74">
        <v>0.31</v>
      </c>
      <c r="F202" s="69">
        <f t="shared" si="15"/>
        <v>11.106648999999999</v>
      </c>
      <c r="G202" s="20">
        <f t="shared" si="16"/>
        <v>11.125497</v>
      </c>
      <c r="H202" s="43"/>
      <c r="I202" s="42">
        <f t="shared" si="17"/>
        <v>0.001697001498831934</v>
      </c>
    </row>
    <row r="203" spans="1:9" ht="31.5" customHeight="1">
      <c r="A203" s="48" t="s">
        <v>332</v>
      </c>
      <c r="B203" s="5" t="s">
        <v>115</v>
      </c>
      <c r="C203" s="46" t="s">
        <v>5</v>
      </c>
      <c r="D203" s="61">
        <v>0.43</v>
      </c>
      <c r="E203" s="74" t="s">
        <v>313</v>
      </c>
      <c r="F203" s="69" t="s">
        <v>313</v>
      </c>
      <c r="G203" s="20">
        <f t="shared" si="16"/>
        <v>15.432141</v>
      </c>
      <c r="H203" s="20" t="s">
        <v>333</v>
      </c>
      <c r="I203" s="42" t="s">
        <v>313</v>
      </c>
    </row>
    <row r="204" spans="1:9" ht="14.25" customHeight="1">
      <c r="A204" s="77" t="s">
        <v>116</v>
      </c>
      <c r="B204" s="89" t="s">
        <v>117</v>
      </c>
      <c r="C204" s="17" t="s">
        <v>5</v>
      </c>
      <c r="D204" s="63" t="s">
        <v>34</v>
      </c>
      <c r="E204" s="63" t="s">
        <v>34</v>
      </c>
      <c r="F204" s="70" t="s">
        <v>34</v>
      </c>
      <c r="G204" s="36" t="s">
        <v>34</v>
      </c>
      <c r="H204" s="36" t="s">
        <v>34</v>
      </c>
      <c r="I204" s="38" t="s">
        <v>34</v>
      </c>
    </row>
    <row r="205" spans="1:9" ht="14.25" customHeight="1">
      <c r="A205" s="77"/>
      <c r="B205" s="89"/>
      <c r="C205" s="6" t="s">
        <v>6</v>
      </c>
      <c r="D205" s="63" t="s">
        <v>34</v>
      </c>
      <c r="E205" s="63" t="s">
        <v>34</v>
      </c>
      <c r="F205" s="70" t="s">
        <v>34</v>
      </c>
      <c r="G205" s="36" t="s">
        <v>34</v>
      </c>
      <c r="H205" s="20">
        <v>332.94</v>
      </c>
      <c r="I205" s="38" t="s">
        <v>34</v>
      </c>
    </row>
    <row r="206" spans="1:9" ht="14.25" customHeight="1">
      <c r="A206" s="77"/>
      <c r="B206" s="89"/>
      <c r="C206" s="6" t="s">
        <v>7</v>
      </c>
      <c r="D206" s="63" t="s">
        <v>34</v>
      </c>
      <c r="E206" s="63" t="s">
        <v>34</v>
      </c>
      <c r="F206" s="70" t="s">
        <v>34</v>
      </c>
      <c r="G206" s="36" t="s">
        <v>34</v>
      </c>
      <c r="H206" s="36" t="s">
        <v>34</v>
      </c>
      <c r="I206" s="38" t="s">
        <v>34</v>
      </c>
    </row>
    <row r="207" spans="1:9" ht="14.25" customHeight="1">
      <c r="A207" s="77" t="s">
        <v>118</v>
      </c>
      <c r="B207" s="89" t="s">
        <v>119</v>
      </c>
      <c r="C207" s="17" t="s">
        <v>5</v>
      </c>
      <c r="D207" s="63" t="s">
        <v>34</v>
      </c>
      <c r="E207" s="63" t="s">
        <v>34</v>
      </c>
      <c r="F207" s="70" t="s">
        <v>34</v>
      </c>
      <c r="G207" s="36" t="s">
        <v>34</v>
      </c>
      <c r="H207" s="20">
        <v>428.95</v>
      </c>
      <c r="I207" s="38" t="s">
        <v>34</v>
      </c>
    </row>
    <row r="208" spans="1:9" ht="14.25" customHeight="1">
      <c r="A208" s="77"/>
      <c r="B208" s="89"/>
      <c r="C208" s="6" t="s">
        <v>6</v>
      </c>
      <c r="D208" s="63" t="s">
        <v>34</v>
      </c>
      <c r="E208" s="63" t="s">
        <v>34</v>
      </c>
      <c r="F208" s="70" t="s">
        <v>34</v>
      </c>
      <c r="G208" s="36" t="s">
        <v>34</v>
      </c>
      <c r="H208" s="36" t="s">
        <v>34</v>
      </c>
      <c r="I208" s="38" t="s">
        <v>34</v>
      </c>
    </row>
    <row r="209" spans="1:9" ht="14.25" customHeight="1">
      <c r="A209" s="77"/>
      <c r="B209" s="89"/>
      <c r="C209" s="6" t="s">
        <v>7</v>
      </c>
      <c r="D209" s="61">
        <v>0.63</v>
      </c>
      <c r="E209" s="74">
        <v>0.63</v>
      </c>
      <c r="F209" s="69">
        <f aca="true" t="shared" si="18" ref="F209:F236">E209*$F$7</f>
        <v>22.571577</v>
      </c>
      <c r="G209" s="20">
        <f aca="true" t="shared" si="19" ref="G209:G236">D209*$G$7</f>
        <v>22.609881</v>
      </c>
      <c r="H209" s="43"/>
      <c r="I209" s="42">
        <f aca="true" t="shared" si="20" ref="I209:I236">(G209-F209)/F209</f>
        <v>0.001697001498831921</v>
      </c>
    </row>
    <row r="210" spans="1:9" ht="14.25" customHeight="1">
      <c r="A210" s="77" t="s">
        <v>120</v>
      </c>
      <c r="B210" s="100" t="s">
        <v>121</v>
      </c>
      <c r="C210" s="17" t="s">
        <v>5</v>
      </c>
      <c r="D210" s="61">
        <v>5.23</v>
      </c>
      <c r="E210" s="74">
        <v>5.29</v>
      </c>
      <c r="F210" s="69">
        <f t="shared" si="18"/>
        <v>189.529591</v>
      </c>
      <c r="G210" s="20">
        <f t="shared" si="19"/>
        <v>187.697901</v>
      </c>
      <c r="H210" s="43"/>
      <c r="I210" s="42">
        <f t="shared" si="20"/>
        <v>-0.00966440116467095</v>
      </c>
    </row>
    <row r="211" spans="1:9" ht="14.25" customHeight="1">
      <c r="A211" s="77"/>
      <c r="B211" s="100"/>
      <c r="C211" s="6" t="s">
        <v>6</v>
      </c>
      <c r="D211" s="61">
        <v>4.16</v>
      </c>
      <c r="E211" s="74">
        <v>4.22</v>
      </c>
      <c r="F211" s="69">
        <f t="shared" si="18"/>
        <v>151.193738</v>
      </c>
      <c r="G211" s="20">
        <f t="shared" si="19"/>
        <v>149.29699200000002</v>
      </c>
      <c r="H211" s="20">
        <v>332.94</v>
      </c>
      <c r="I211" s="42">
        <f t="shared" si="20"/>
        <v>-0.012545135963236646</v>
      </c>
    </row>
    <row r="212" spans="1:9" ht="14.25" customHeight="1">
      <c r="A212" s="77"/>
      <c r="B212" s="100"/>
      <c r="C212" s="6" t="s">
        <v>7</v>
      </c>
      <c r="D212" s="61">
        <v>1.07</v>
      </c>
      <c r="E212" s="74">
        <v>1.07</v>
      </c>
      <c r="F212" s="69">
        <f t="shared" si="18"/>
        <v>38.335853</v>
      </c>
      <c r="G212" s="20">
        <f t="shared" si="19"/>
        <v>38.400909000000006</v>
      </c>
      <c r="H212" s="43"/>
      <c r="I212" s="42">
        <f t="shared" si="20"/>
        <v>0.0016970014988320608</v>
      </c>
    </row>
    <row r="213" spans="1:9" ht="22.5" customHeight="1">
      <c r="A213" s="77" t="s">
        <v>122</v>
      </c>
      <c r="B213" s="89" t="s">
        <v>123</v>
      </c>
      <c r="C213" s="17" t="s">
        <v>5</v>
      </c>
      <c r="D213" s="61">
        <v>5.08</v>
      </c>
      <c r="E213" s="74">
        <v>5.31</v>
      </c>
      <c r="F213" s="69">
        <f t="shared" si="18"/>
        <v>190.24614899999997</v>
      </c>
      <c r="G213" s="20">
        <f t="shared" si="19"/>
        <v>182.314596</v>
      </c>
      <c r="H213" s="43"/>
      <c r="I213" s="42">
        <f t="shared" si="20"/>
        <v>-0.041691004215806654</v>
      </c>
    </row>
    <row r="214" spans="1:9" ht="22.5" customHeight="1">
      <c r="A214" s="77"/>
      <c r="B214" s="89"/>
      <c r="C214" s="6" t="s">
        <v>6</v>
      </c>
      <c r="D214" s="61">
        <v>4.42</v>
      </c>
      <c r="E214" s="74">
        <v>4.62</v>
      </c>
      <c r="F214" s="69">
        <f t="shared" si="18"/>
        <v>165.524898</v>
      </c>
      <c r="G214" s="20">
        <f t="shared" si="19"/>
        <v>158.628054</v>
      </c>
      <c r="H214" s="20">
        <v>332.94</v>
      </c>
      <c r="I214" s="42">
        <f t="shared" si="20"/>
        <v>-0.04166650505955917</v>
      </c>
    </row>
    <row r="215" spans="1:9" ht="22.5" customHeight="1">
      <c r="A215" s="77"/>
      <c r="B215" s="89"/>
      <c r="C215" s="6" t="s">
        <v>7</v>
      </c>
      <c r="D215" s="61">
        <v>0.66</v>
      </c>
      <c r="E215" s="74">
        <v>0.69</v>
      </c>
      <c r="F215" s="69">
        <f t="shared" si="18"/>
        <v>24.721251</v>
      </c>
      <c r="G215" s="20">
        <f t="shared" si="19"/>
        <v>23.686542000000003</v>
      </c>
      <c r="H215" s="43"/>
      <c r="I215" s="42">
        <f t="shared" si="20"/>
        <v>-0.04185504204459539</v>
      </c>
    </row>
    <row r="216" spans="1:9" ht="24" customHeight="1">
      <c r="A216" s="103" t="s">
        <v>124</v>
      </c>
      <c r="B216" s="102" t="s">
        <v>125</v>
      </c>
      <c r="C216" s="7" t="s">
        <v>5</v>
      </c>
      <c r="D216" s="61">
        <v>9.9</v>
      </c>
      <c r="E216" s="74">
        <v>9.92</v>
      </c>
      <c r="F216" s="69">
        <f t="shared" si="18"/>
        <v>355.41276799999997</v>
      </c>
      <c r="G216" s="20">
        <f t="shared" si="19"/>
        <v>355.29813</v>
      </c>
      <c r="H216" s="43"/>
      <c r="I216" s="42">
        <f t="shared" si="20"/>
        <v>-0.0003225489074156073</v>
      </c>
    </row>
    <row r="217" spans="1:9" ht="24" customHeight="1">
      <c r="A217" s="103"/>
      <c r="B217" s="102"/>
      <c r="C217" s="8" t="s">
        <v>6</v>
      </c>
      <c r="D217" s="61">
        <v>8</v>
      </c>
      <c r="E217" s="74">
        <v>8.01</v>
      </c>
      <c r="F217" s="69">
        <f t="shared" si="18"/>
        <v>286.981479</v>
      </c>
      <c r="G217" s="20">
        <f t="shared" si="19"/>
        <v>287.1096</v>
      </c>
      <c r="H217" s="20">
        <v>1138.46</v>
      </c>
      <c r="I217" s="42">
        <f t="shared" si="20"/>
        <v>0.00044644344452633293</v>
      </c>
    </row>
    <row r="218" spans="1:9" ht="24" customHeight="1">
      <c r="A218" s="103"/>
      <c r="B218" s="102"/>
      <c r="C218" s="8" t="s">
        <v>7</v>
      </c>
      <c r="D218" s="61">
        <v>1.9</v>
      </c>
      <c r="E218" s="74">
        <v>1.91</v>
      </c>
      <c r="F218" s="69">
        <f t="shared" si="18"/>
        <v>68.43128899999999</v>
      </c>
      <c r="G218" s="20">
        <f t="shared" si="19"/>
        <v>68.18853</v>
      </c>
      <c r="H218" s="43"/>
      <c r="I218" s="42">
        <f t="shared" si="20"/>
        <v>-0.0035474854200100254</v>
      </c>
    </row>
    <row r="219" spans="1:9" ht="19.5" customHeight="1">
      <c r="A219" s="103" t="s">
        <v>126</v>
      </c>
      <c r="B219" s="102" t="s">
        <v>127</v>
      </c>
      <c r="C219" s="7" t="s">
        <v>5</v>
      </c>
      <c r="D219" s="61">
        <v>13.74</v>
      </c>
      <c r="E219" s="74">
        <v>13.78</v>
      </c>
      <c r="F219" s="69">
        <f t="shared" si="18"/>
        <v>493.708462</v>
      </c>
      <c r="G219" s="20">
        <f t="shared" si="19"/>
        <v>493.110738</v>
      </c>
      <c r="H219" s="43"/>
      <c r="I219" s="42">
        <f t="shared" si="20"/>
        <v>-0.0012106821049382196</v>
      </c>
    </row>
    <row r="220" spans="1:9" ht="30.75" customHeight="1">
      <c r="A220" s="103"/>
      <c r="B220" s="102"/>
      <c r="C220" s="8" t="s">
        <v>6</v>
      </c>
      <c r="D220" s="61">
        <v>11.5</v>
      </c>
      <c r="E220" s="74">
        <v>11.54</v>
      </c>
      <c r="F220" s="69">
        <f t="shared" si="18"/>
        <v>413.453966</v>
      </c>
      <c r="G220" s="20">
        <f t="shared" si="19"/>
        <v>412.72005</v>
      </c>
      <c r="H220" s="20">
        <v>1138.46</v>
      </c>
      <c r="I220" s="42">
        <f t="shared" si="20"/>
        <v>-0.0017750851614759095</v>
      </c>
    </row>
    <row r="221" spans="1:9" ht="29.25" customHeight="1">
      <c r="A221" s="103"/>
      <c r="B221" s="102"/>
      <c r="C221" s="8" t="s">
        <v>7</v>
      </c>
      <c r="D221" s="61">
        <v>2.24</v>
      </c>
      <c r="E221" s="74">
        <v>2.24</v>
      </c>
      <c r="F221" s="69">
        <f t="shared" si="18"/>
        <v>80.254496</v>
      </c>
      <c r="G221" s="20">
        <f t="shared" si="19"/>
        <v>80.39068800000001</v>
      </c>
      <c r="H221" s="43"/>
      <c r="I221" s="42">
        <f t="shared" si="20"/>
        <v>0.0016970014988320194</v>
      </c>
    </row>
    <row r="222" spans="1:9" ht="24" customHeight="1">
      <c r="A222" s="103" t="s">
        <v>128</v>
      </c>
      <c r="B222" s="102" t="s">
        <v>129</v>
      </c>
      <c r="C222" s="7" t="s">
        <v>5</v>
      </c>
      <c r="D222" s="61">
        <v>8.83</v>
      </c>
      <c r="E222" s="74">
        <v>8.87</v>
      </c>
      <c r="F222" s="69">
        <f t="shared" si="18"/>
        <v>317.79347299999995</v>
      </c>
      <c r="G222" s="20">
        <f t="shared" si="19"/>
        <v>316.897221</v>
      </c>
      <c r="H222" s="43"/>
      <c r="I222" s="42">
        <f t="shared" si="20"/>
        <v>-0.0028202341336316474</v>
      </c>
    </row>
    <row r="223" spans="1:9" ht="24" customHeight="1">
      <c r="A223" s="103"/>
      <c r="B223" s="102"/>
      <c r="C223" s="8" t="s">
        <v>6</v>
      </c>
      <c r="D223" s="61">
        <v>7.43</v>
      </c>
      <c r="E223" s="74">
        <v>7.46</v>
      </c>
      <c r="F223" s="69">
        <f t="shared" si="18"/>
        <v>267.276134</v>
      </c>
      <c r="G223" s="20">
        <f t="shared" si="19"/>
        <v>266.653041</v>
      </c>
      <c r="H223" s="20">
        <v>1138.46</v>
      </c>
      <c r="I223" s="42">
        <f t="shared" si="20"/>
        <v>-0.002331270625158174</v>
      </c>
    </row>
    <row r="224" spans="1:9" ht="24" customHeight="1">
      <c r="A224" s="103"/>
      <c r="B224" s="102"/>
      <c r="C224" s="8" t="s">
        <v>7</v>
      </c>
      <c r="D224" s="61">
        <v>1.4</v>
      </c>
      <c r="E224" s="74">
        <v>1.41</v>
      </c>
      <c r="F224" s="69">
        <f t="shared" si="18"/>
        <v>50.517339</v>
      </c>
      <c r="G224" s="20">
        <f t="shared" si="19"/>
        <v>50.24418</v>
      </c>
      <c r="H224" s="43"/>
      <c r="I224" s="42">
        <f t="shared" si="20"/>
        <v>-0.005407232554351283</v>
      </c>
    </row>
    <row r="225" spans="1:9" ht="21" customHeight="1">
      <c r="A225" s="103" t="s">
        <v>130</v>
      </c>
      <c r="B225" s="102" t="s">
        <v>131</v>
      </c>
      <c r="C225" s="7" t="s">
        <v>5</v>
      </c>
      <c r="D225" s="61">
        <v>12.7</v>
      </c>
      <c r="E225" s="74">
        <v>12.76</v>
      </c>
      <c r="F225" s="69">
        <f t="shared" si="18"/>
        <v>457.164004</v>
      </c>
      <c r="G225" s="20">
        <f t="shared" si="19"/>
        <v>455.78648999999996</v>
      </c>
      <c r="H225" s="43"/>
      <c r="I225" s="42">
        <f t="shared" si="20"/>
        <v>-0.0030131724894071478</v>
      </c>
    </row>
    <row r="226" spans="1:9" ht="22.5" customHeight="1">
      <c r="A226" s="103"/>
      <c r="B226" s="102"/>
      <c r="C226" s="8" t="s">
        <v>6</v>
      </c>
      <c r="D226" s="61">
        <v>10.81</v>
      </c>
      <c r="E226" s="74">
        <v>10.86</v>
      </c>
      <c r="F226" s="69">
        <f t="shared" si="18"/>
        <v>389.09099399999997</v>
      </c>
      <c r="G226" s="20">
        <f t="shared" si="19"/>
        <v>387.95684700000004</v>
      </c>
      <c r="H226" s="20">
        <v>1138.46</v>
      </c>
      <c r="I226" s="42">
        <f t="shared" si="20"/>
        <v>-0.0029148631489525757</v>
      </c>
    </row>
    <row r="227" spans="1:9" ht="25.5" customHeight="1">
      <c r="A227" s="103"/>
      <c r="B227" s="102"/>
      <c r="C227" s="8" t="s">
        <v>7</v>
      </c>
      <c r="D227" s="61">
        <v>1.89</v>
      </c>
      <c r="E227" s="74">
        <v>1.9</v>
      </c>
      <c r="F227" s="69">
        <f t="shared" si="18"/>
        <v>68.07301</v>
      </c>
      <c r="G227" s="20">
        <f t="shared" si="19"/>
        <v>67.82964299999999</v>
      </c>
      <c r="H227" s="43"/>
      <c r="I227" s="42">
        <f t="shared" si="20"/>
        <v>-0.003575087982740977</v>
      </c>
    </row>
    <row r="228" spans="1:9" ht="14.25" customHeight="1">
      <c r="A228" s="77" t="s">
        <v>132</v>
      </c>
      <c r="B228" s="100" t="s">
        <v>133</v>
      </c>
      <c r="C228" s="17" t="s">
        <v>5</v>
      </c>
      <c r="D228" s="61">
        <v>9.18</v>
      </c>
      <c r="E228" s="74">
        <v>9.34</v>
      </c>
      <c r="F228" s="69">
        <f t="shared" si="18"/>
        <v>334.632586</v>
      </c>
      <c r="G228" s="20">
        <f t="shared" si="19"/>
        <v>329.458266</v>
      </c>
      <c r="H228" s="43"/>
      <c r="I228" s="42">
        <f t="shared" si="20"/>
        <v>-0.015462690175666344</v>
      </c>
    </row>
    <row r="229" spans="1:9" ht="14.25" customHeight="1">
      <c r="A229" s="77"/>
      <c r="B229" s="100"/>
      <c r="C229" s="6" t="s">
        <v>6</v>
      </c>
      <c r="D229" s="61">
        <v>7.8</v>
      </c>
      <c r="E229" s="74">
        <v>7.95</v>
      </c>
      <c r="F229" s="69">
        <f t="shared" si="18"/>
        <v>284.83180500000003</v>
      </c>
      <c r="G229" s="20">
        <f t="shared" si="19"/>
        <v>279.93186</v>
      </c>
      <c r="H229" s="20">
        <v>1138.46</v>
      </c>
      <c r="I229" s="42">
        <f t="shared" si="20"/>
        <v>-0.017202941925674554</v>
      </c>
    </row>
    <row r="230" spans="1:9" ht="14.25" customHeight="1">
      <c r="A230" s="77"/>
      <c r="B230" s="100"/>
      <c r="C230" s="6" t="s">
        <v>7</v>
      </c>
      <c r="D230" s="61">
        <v>1.38</v>
      </c>
      <c r="E230" s="74">
        <v>1.39</v>
      </c>
      <c r="F230" s="69">
        <f t="shared" si="18"/>
        <v>49.80078099999999</v>
      </c>
      <c r="G230" s="20">
        <f t="shared" si="19"/>
        <v>49.526405999999994</v>
      </c>
      <c r="H230" s="43"/>
      <c r="I230" s="42">
        <f t="shared" si="20"/>
        <v>-0.005509451749361103</v>
      </c>
    </row>
    <row r="231" spans="1:9" ht="14.25" customHeight="1">
      <c r="A231" s="77" t="s">
        <v>134</v>
      </c>
      <c r="B231" s="89" t="s">
        <v>135</v>
      </c>
      <c r="C231" s="17" t="s">
        <v>5</v>
      </c>
      <c r="D231" s="61">
        <v>5.46</v>
      </c>
      <c r="E231" s="74">
        <v>5.13</v>
      </c>
      <c r="F231" s="69">
        <f t="shared" si="18"/>
        <v>183.797127</v>
      </c>
      <c r="G231" s="20">
        <f t="shared" si="19"/>
        <v>195.952302</v>
      </c>
      <c r="H231" s="43"/>
      <c r="I231" s="42">
        <f t="shared" si="20"/>
        <v>0.0661336507180551</v>
      </c>
    </row>
    <row r="232" spans="1:9" ht="14.25" customHeight="1">
      <c r="A232" s="77"/>
      <c r="B232" s="89"/>
      <c r="C232" s="6" t="s">
        <v>6</v>
      </c>
      <c r="D232" s="61">
        <v>4.37</v>
      </c>
      <c r="E232" s="74">
        <v>4.07</v>
      </c>
      <c r="F232" s="69">
        <f t="shared" si="18"/>
        <v>145.819553</v>
      </c>
      <c r="G232" s="20">
        <f t="shared" si="19"/>
        <v>156.833619</v>
      </c>
      <c r="H232" s="20">
        <v>1138.46</v>
      </c>
      <c r="I232" s="42">
        <f t="shared" si="20"/>
        <v>0.07553216131447052</v>
      </c>
    </row>
    <row r="233" spans="1:9" ht="14.25" customHeight="1">
      <c r="A233" s="77"/>
      <c r="B233" s="89"/>
      <c r="C233" s="6" t="s">
        <v>7</v>
      </c>
      <c r="D233" s="61">
        <v>1.09</v>
      </c>
      <c r="E233" s="74">
        <v>1.06</v>
      </c>
      <c r="F233" s="69">
        <f t="shared" si="18"/>
        <v>37.977574000000004</v>
      </c>
      <c r="G233" s="20">
        <f t="shared" si="19"/>
        <v>39.118683000000004</v>
      </c>
      <c r="H233" s="43"/>
      <c r="I233" s="42">
        <f t="shared" si="20"/>
        <v>0.030046916635591312</v>
      </c>
    </row>
    <row r="234" spans="1:9" ht="14.25" customHeight="1">
      <c r="A234" s="77" t="s">
        <v>136</v>
      </c>
      <c r="B234" s="89" t="s">
        <v>137</v>
      </c>
      <c r="C234" s="17" t="s">
        <v>5</v>
      </c>
      <c r="D234" s="61">
        <v>4.85</v>
      </c>
      <c r="E234" s="74">
        <v>5.98</v>
      </c>
      <c r="F234" s="69">
        <f t="shared" si="18"/>
        <v>214.250842</v>
      </c>
      <c r="G234" s="20">
        <f t="shared" si="19"/>
        <v>174.060195</v>
      </c>
      <c r="H234" s="43"/>
      <c r="I234" s="42">
        <f t="shared" si="20"/>
        <v>-0.18758688005529525</v>
      </c>
    </row>
    <row r="235" spans="1:9" ht="14.25" customHeight="1">
      <c r="A235" s="77"/>
      <c r="B235" s="89"/>
      <c r="C235" s="6" t="s">
        <v>6</v>
      </c>
      <c r="D235" s="61">
        <v>3.78</v>
      </c>
      <c r="E235" s="74">
        <v>4.69</v>
      </c>
      <c r="F235" s="69">
        <f t="shared" si="18"/>
        <v>168.03285100000002</v>
      </c>
      <c r="G235" s="20">
        <f t="shared" si="19"/>
        <v>135.65928599999998</v>
      </c>
      <c r="H235" s="20">
        <v>332.94</v>
      </c>
      <c r="I235" s="42">
        <f t="shared" si="20"/>
        <v>-0.1926621181949715</v>
      </c>
    </row>
    <row r="236" spans="1:9" ht="14.25" customHeight="1">
      <c r="A236" s="77"/>
      <c r="B236" s="89"/>
      <c r="C236" s="6" t="s">
        <v>7</v>
      </c>
      <c r="D236" s="61">
        <v>1.07</v>
      </c>
      <c r="E236" s="74">
        <v>1.29</v>
      </c>
      <c r="F236" s="69">
        <f t="shared" si="18"/>
        <v>46.217991</v>
      </c>
      <c r="G236" s="20">
        <f t="shared" si="19"/>
        <v>38.400909000000006</v>
      </c>
      <c r="H236" s="43"/>
      <c r="I236" s="42">
        <f t="shared" si="20"/>
        <v>-0.16913504526841058</v>
      </c>
    </row>
    <row r="237" spans="1:9" ht="14.25" customHeight="1">
      <c r="A237" s="103" t="s">
        <v>138</v>
      </c>
      <c r="B237" s="89" t="s">
        <v>139</v>
      </c>
      <c r="C237" s="17" t="s">
        <v>5</v>
      </c>
      <c r="D237" s="63" t="s">
        <v>34</v>
      </c>
      <c r="E237" s="63" t="s">
        <v>34</v>
      </c>
      <c r="F237" s="70" t="s">
        <v>34</v>
      </c>
      <c r="G237" s="36" t="s">
        <v>34</v>
      </c>
      <c r="H237" s="36" t="s">
        <v>34</v>
      </c>
      <c r="I237" s="38" t="s">
        <v>34</v>
      </c>
    </row>
    <row r="238" spans="1:9" ht="14.25" customHeight="1">
      <c r="A238" s="103"/>
      <c r="B238" s="89"/>
      <c r="C238" s="6" t="s">
        <v>6</v>
      </c>
      <c r="D238" s="63" t="s">
        <v>34</v>
      </c>
      <c r="E238" s="63" t="s">
        <v>34</v>
      </c>
      <c r="F238" s="70" t="s">
        <v>34</v>
      </c>
      <c r="G238" s="36" t="s">
        <v>34</v>
      </c>
      <c r="H238" s="20">
        <v>1138.46</v>
      </c>
      <c r="I238" s="38" t="s">
        <v>34</v>
      </c>
    </row>
    <row r="239" spans="1:9" ht="14.25" customHeight="1">
      <c r="A239" s="103"/>
      <c r="B239" s="89"/>
      <c r="C239" s="6" t="s">
        <v>7</v>
      </c>
      <c r="D239" s="62">
        <v>2</v>
      </c>
      <c r="E239" s="74">
        <v>2.01</v>
      </c>
      <c r="F239" s="69">
        <f aca="true" t="shared" si="21" ref="F239:F260">E239*$F$7</f>
        <v>72.014079</v>
      </c>
      <c r="G239" s="20">
        <f aca="true" t="shared" si="22" ref="G239:G260">D239*$G$7</f>
        <v>71.7774</v>
      </c>
      <c r="H239" s="43"/>
      <c r="I239" s="42">
        <f aca="true" t="shared" si="23" ref="I239:I260">(G239-F239)/F239</f>
        <v>-0.0032865656728039974</v>
      </c>
    </row>
    <row r="240" spans="1:9" ht="14.25" customHeight="1">
      <c r="A240" s="77" t="s">
        <v>140</v>
      </c>
      <c r="B240" s="89" t="s">
        <v>141</v>
      </c>
      <c r="C240" s="17" t="s">
        <v>5</v>
      </c>
      <c r="D240" s="61">
        <v>5.61</v>
      </c>
      <c r="E240" s="74">
        <v>5.71</v>
      </c>
      <c r="F240" s="69">
        <f t="shared" si="21"/>
        <v>204.57730899999999</v>
      </c>
      <c r="G240" s="20">
        <f t="shared" si="22"/>
        <v>201.335607</v>
      </c>
      <c r="H240" s="43"/>
      <c r="I240" s="42">
        <f t="shared" si="23"/>
        <v>-0.015845853168397945</v>
      </c>
    </row>
    <row r="241" spans="1:9" ht="14.25" customHeight="1">
      <c r="A241" s="77"/>
      <c r="B241" s="89"/>
      <c r="C241" s="6" t="s">
        <v>6</v>
      </c>
      <c r="D241" s="61">
        <v>4.62</v>
      </c>
      <c r="E241" s="74">
        <v>4.71</v>
      </c>
      <c r="F241" s="69">
        <f t="shared" si="21"/>
        <v>168.74940899999999</v>
      </c>
      <c r="G241" s="20">
        <f t="shared" si="22"/>
        <v>165.805794</v>
      </c>
      <c r="H241" s="20">
        <v>332.94</v>
      </c>
      <c r="I241" s="42">
        <f t="shared" si="23"/>
        <v>-0.01744370553617758</v>
      </c>
    </row>
    <row r="242" spans="1:9" ht="14.25" customHeight="1">
      <c r="A242" s="77"/>
      <c r="B242" s="89"/>
      <c r="C242" s="6" t="s">
        <v>7</v>
      </c>
      <c r="D242" s="61">
        <v>0.99</v>
      </c>
      <c r="E242" s="74">
        <v>1</v>
      </c>
      <c r="F242" s="69">
        <f t="shared" si="21"/>
        <v>35.8279</v>
      </c>
      <c r="G242" s="20">
        <f t="shared" si="22"/>
        <v>35.529813</v>
      </c>
      <c r="H242" s="43"/>
      <c r="I242" s="42">
        <f t="shared" si="23"/>
        <v>-0.00831996851615647</v>
      </c>
    </row>
    <row r="243" spans="1:9" ht="14.25" customHeight="1">
      <c r="A243" s="77" t="s">
        <v>142</v>
      </c>
      <c r="B243" s="89" t="s">
        <v>143</v>
      </c>
      <c r="C243" s="17" t="s">
        <v>5</v>
      </c>
      <c r="D243" s="61">
        <v>5.74</v>
      </c>
      <c r="E243" s="74">
        <v>5.67</v>
      </c>
      <c r="F243" s="69">
        <f t="shared" si="21"/>
        <v>203.144193</v>
      </c>
      <c r="G243" s="20">
        <f t="shared" si="22"/>
        <v>206.001138</v>
      </c>
      <c r="H243" s="43"/>
      <c r="I243" s="42">
        <f t="shared" si="23"/>
        <v>0.014063631146965624</v>
      </c>
    </row>
    <row r="244" spans="1:9" ht="14.25" customHeight="1">
      <c r="A244" s="77"/>
      <c r="B244" s="89"/>
      <c r="C244" s="6" t="s">
        <v>6</v>
      </c>
      <c r="D244" s="61">
        <v>4.63</v>
      </c>
      <c r="E244" s="74">
        <v>4.56</v>
      </c>
      <c r="F244" s="69">
        <f t="shared" si="21"/>
        <v>163.37522399999997</v>
      </c>
      <c r="G244" s="20">
        <f t="shared" si="22"/>
        <v>166.164681</v>
      </c>
      <c r="H244" s="20">
        <v>428.95</v>
      </c>
      <c r="I244" s="42">
        <f t="shared" si="23"/>
        <v>0.017073929153419418</v>
      </c>
    </row>
    <row r="245" spans="1:9" ht="14.25" customHeight="1">
      <c r="A245" s="77"/>
      <c r="B245" s="89"/>
      <c r="C245" s="6" t="s">
        <v>7</v>
      </c>
      <c r="D245" s="61">
        <v>1.11</v>
      </c>
      <c r="E245" s="74">
        <v>1.11</v>
      </c>
      <c r="F245" s="69">
        <f t="shared" si="21"/>
        <v>39.768969000000006</v>
      </c>
      <c r="G245" s="20">
        <f t="shared" si="22"/>
        <v>39.836457</v>
      </c>
      <c r="H245" s="43"/>
      <c r="I245" s="42">
        <f t="shared" si="23"/>
        <v>0.0016970014988318485</v>
      </c>
    </row>
    <row r="246" spans="1:9" ht="21" customHeight="1">
      <c r="A246" s="77" t="s">
        <v>144</v>
      </c>
      <c r="B246" s="89" t="s">
        <v>145</v>
      </c>
      <c r="C246" s="17" t="s">
        <v>5</v>
      </c>
      <c r="D246" s="61">
        <v>6.6</v>
      </c>
      <c r="E246" s="74">
        <v>6.63</v>
      </c>
      <c r="F246" s="69">
        <f t="shared" si="21"/>
        <v>237.538977</v>
      </c>
      <c r="G246" s="20">
        <f t="shared" si="22"/>
        <v>236.86542</v>
      </c>
      <c r="H246" s="43"/>
      <c r="I246" s="42">
        <f t="shared" si="23"/>
        <v>-0.002835564118809808</v>
      </c>
    </row>
    <row r="247" spans="1:9" ht="21" customHeight="1">
      <c r="A247" s="77"/>
      <c r="B247" s="89"/>
      <c r="C247" s="6" t="s">
        <v>6</v>
      </c>
      <c r="D247" s="61">
        <v>5.31</v>
      </c>
      <c r="E247" s="74">
        <v>5.35</v>
      </c>
      <c r="F247" s="69">
        <f t="shared" si="21"/>
        <v>191.679265</v>
      </c>
      <c r="G247" s="20">
        <f t="shared" si="22"/>
        <v>190.568997</v>
      </c>
      <c r="H247" s="20">
        <v>1138.46</v>
      </c>
      <c r="I247" s="42">
        <f t="shared" si="23"/>
        <v>-0.005792321876860238</v>
      </c>
    </row>
    <row r="248" spans="1:9" ht="21" customHeight="1">
      <c r="A248" s="77"/>
      <c r="B248" s="89"/>
      <c r="C248" s="6" t="s">
        <v>7</v>
      </c>
      <c r="D248" s="61">
        <v>1.29</v>
      </c>
      <c r="E248" s="74">
        <v>1.28</v>
      </c>
      <c r="F248" s="69">
        <f t="shared" si="21"/>
        <v>45.859712</v>
      </c>
      <c r="G248" s="20">
        <f t="shared" si="22"/>
        <v>46.296423000000004</v>
      </c>
      <c r="H248" s="43"/>
      <c r="I248" s="42">
        <f t="shared" si="23"/>
        <v>0.009522759323041594</v>
      </c>
    </row>
    <row r="249" spans="1:9" ht="14.25" customHeight="1">
      <c r="A249" s="77" t="s">
        <v>146</v>
      </c>
      <c r="B249" s="89" t="s">
        <v>147</v>
      </c>
      <c r="C249" s="17" t="s">
        <v>5</v>
      </c>
      <c r="D249" s="61">
        <v>6.67</v>
      </c>
      <c r="E249" s="74">
        <v>6.68</v>
      </c>
      <c r="F249" s="69">
        <f t="shared" si="21"/>
        <v>239.33037199999998</v>
      </c>
      <c r="G249" s="20">
        <f t="shared" si="22"/>
        <v>239.37762899999998</v>
      </c>
      <c r="H249" s="43"/>
      <c r="I249" s="42">
        <f t="shared" si="23"/>
        <v>0.0001974550894025347</v>
      </c>
    </row>
    <row r="250" spans="1:9" ht="14.25" customHeight="1">
      <c r="A250" s="77"/>
      <c r="B250" s="89"/>
      <c r="C250" s="6" t="s">
        <v>6</v>
      </c>
      <c r="D250" s="61">
        <v>5.31</v>
      </c>
      <c r="E250" s="74">
        <v>5.31</v>
      </c>
      <c r="F250" s="69">
        <f t="shared" si="21"/>
        <v>190.24614899999997</v>
      </c>
      <c r="G250" s="20">
        <f t="shared" si="22"/>
        <v>190.568997</v>
      </c>
      <c r="H250" s="20">
        <v>332.94</v>
      </c>
      <c r="I250" s="42">
        <f t="shared" si="23"/>
        <v>0.0016970014988320307</v>
      </c>
    </row>
    <row r="251" spans="1:9" ht="14.25" customHeight="1">
      <c r="A251" s="77"/>
      <c r="B251" s="89"/>
      <c r="C251" s="6" t="s">
        <v>7</v>
      </c>
      <c r="D251" s="61">
        <v>1.36</v>
      </c>
      <c r="E251" s="74">
        <v>1.37</v>
      </c>
      <c r="F251" s="69">
        <f t="shared" si="21"/>
        <v>49.084223</v>
      </c>
      <c r="G251" s="20">
        <f t="shared" si="22"/>
        <v>48.808632</v>
      </c>
      <c r="H251" s="43"/>
      <c r="I251" s="42">
        <f t="shared" si="23"/>
        <v>-0.005614655446415004</v>
      </c>
    </row>
    <row r="252" spans="1:9" ht="14.25" customHeight="1">
      <c r="A252" s="77" t="s">
        <v>148</v>
      </c>
      <c r="B252" s="89" t="s">
        <v>149</v>
      </c>
      <c r="C252" s="17" t="s">
        <v>5</v>
      </c>
      <c r="D252" s="61">
        <v>8.39</v>
      </c>
      <c r="E252" s="74">
        <v>8.42</v>
      </c>
      <c r="F252" s="69">
        <f t="shared" si="21"/>
        <v>301.670918</v>
      </c>
      <c r="G252" s="20">
        <f t="shared" si="22"/>
        <v>301.106193</v>
      </c>
      <c r="H252" s="43"/>
      <c r="I252" s="42">
        <f t="shared" si="23"/>
        <v>-0.0018719901929689926</v>
      </c>
    </row>
    <row r="253" spans="1:9" ht="14.25" customHeight="1">
      <c r="A253" s="77"/>
      <c r="B253" s="89"/>
      <c r="C253" s="6" t="s">
        <v>6</v>
      </c>
      <c r="D253" s="61">
        <v>6.37</v>
      </c>
      <c r="E253" s="74">
        <v>6.4</v>
      </c>
      <c r="F253" s="69">
        <f t="shared" si="21"/>
        <v>229.29856</v>
      </c>
      <c r="G253" s="20">
        <f t="shared" si="22"/>
        <v>228.611019</v>
      </c>
      <c r="H253" s="20">
        <v>332.94</v>
      </c>
      <c r="I253" s="42">
        <f t="shared" si="23"/>
        <v>-0.002998453195693903</v>
      </c>
    </row>
    <row r="254" spans="1:9" ht="14.25" customHeight="1">
      <c r="A254" s="77"/>
      <c r="B254" s="89"/>
      <c r="C254" s="6" t="s">
        <v>7</v>
      </c>
      <c r="D254" s="61">
        <v>2.02</v>
      </c>
      <c r="E254" s="74">
        <v>2.02</v>
      </c>
      <c r="F254" s="69">
        <f t="shared" si="21"/>
        <v>72.372358</v>
      </c>
      <c r="G254" s="20">
        <f t="shared" si="22"/>
        <v>72.495174</v>
      </c>
      <c r="H254" s="43"/>
      <c r="I254" s="42">
        <f t="shared" si="23"/>
        <v>0.0016970014988319194</v>
      </c>
    </row>
    <row r="255" spans="1:9" ht="14.25" customHeight="1">
      <c r="A255" s="77" t="s">
        <v>150</v>
      </c>
      <c r="B255" s="89" t="s">
        <v>151</v>
      </c>
      <c r="C255" s="17" t="s">
        <v>5</v>
      </c>
      <c r="D255" s="61">
        <v>5.05</v>
      </c>
      <c r="E255" s="74">
        <v>5.09</v>
      </c>
      <c r="F255" s="69">
        <f t="shared" si="21"/>
        <v>182.364011</v>
      </c>
      <c r="G255" s="20">
        <f t="shared" si="22"/>
        <v>181.237935</v>
      </c>
      <c r="H255" s="43"/>
      <c r="I255" s="42">
        <f t="shared" si="23"/>
        <v>-0.006174880634754254</v>
      </c>
    </row>
    <row r="256" spans="1:9" ht="14.25" customHeight="1">
      <c r="A256" s="77"/>
      <c r="B256" s="89"/>
      <c r="C256" s="6" t="s">
        <v>6</v>
      </c>
      <c r="D256" s="61">
        <v>3.7</v>
      </c>
      <c r="E256" s="74">
        <v>3.73</v>
      </c>
      <c r="F256" s="69">
        <f t="shared" si="21"/>
        <v>133.638067</v>
      </c>
      <c r="G256" s="20">
        <f t="shared" si="22"/>
        <v>132.78819000000001</v>
      </c>
      <c r="H256" s="20">
        <v>428.95</v>
      </c>
      <c r="I256" s="42">
        <f t="shared" si="23"/>
        <v>-0.006359542749147907</v>
      </c>
    </row>
    <row r="257" spans="1:9" ht="14.25" customHeight="1">
      <c r="A257" s="77"/>
      <c r="B257" s="89"/>
      <c r="C257" s="6" t="s">
        <v>7</v>
      </c>
      <c r="D257" s="61">
        <v>1.35</v>
      </c>
      <c r="E257" s="74">
        <v>1.36</v>
      </c>
      <c r="F257" s="69">
        <f t="shared" si="21"/>
        <v>48.725944000000005</v>
      </c>
      <c r="G257" s="20">
        <f t="shared" si="22"/>
        <v>48.449745</v>
      </c>
      <c r="H257" s="43"/>
      <c r="I257" s="42">
        <f t="shared" si="23"/>
        <v>-0.005668417629836076</v>
      </c>
    </row>
    <row r="258" spans="1:9" ht="14.25" customHeight="1">
      <c r="A258" s="77" t="s">
        <v>152</v>
      </c>
      <c r="B258" s="89" t="s">
        <v>153</v>
      </c>
      <c r="C258" s="17" t="s">
        <v>5</v>
      </c>
      <c r="D258" s="61">
        <v>7</v>
      </c>
      <c r="E258" s="74">
        <v>7.06</v>
      </c>
      <c r="F258" s="69">
        <f t="shared" si="21"/>
        <v>252.94497399999997</v>
      </c>
      <c r="G258" s="20">
        <f t="shared" si="22"/>
        <v>251.2209</v>
      </c>
      <c r="H258" s="43"/>
      <c r="I258" s="42">
        <f t="shared" si="23"/>
        <v>-0.006816004179628307</v>
      </c>
    </row>
    <row r="259" spans="1:9" ht="14.25" customHeight="1">
      <c r="A259" s="77"/>
      <c r="B259" s="89"/>
      <c r="C259" s="6" t="s">
        <v>6</v>
      </c>
      <c r="D259" s="61">
        <v>4.98</v>
      </c>
      <c r="E259" s="74">
        <v>5.03</v>
      </c>
      <c r="F259" s="69">
        <f t="shared" si="21"/>
        <v>180.214337</v>
      </c>
      <c r="G259" s="20">
        <f t="shared" si="22"/>
        <v>178.725726</v>
      </c>
      <c r="H259" s="20">
        <v>428.95</v>
      </c>
      <c r="I259" s="42">
        <f t="shared" si="23"/>
        <v>-0.008260225156226009</v>
      </c>
    </row>
    <row r="260" spans="1:9" ht="14.25" customHeight="1">
      <c r="A260" s="77"/>
      <c r="B260" s="89"/>
      <c r="C260" s="6" t="s">
        <v>7</v>
      </c>
      <c r="D260" s="61">
        <v>2.02</v>
      </c>
      <c r="E260" s="74">
        <v>2.03</v>
      </c>
      <c r="F260" s="69">
        <f t="shared" si="21"/>
        <v>72.73063699999999</v>
      </c>
      <c r="G260" s="20">
        <f t="shared" si="22"/>
        <v>72.495174</v>
      </c>
      <c r="H260" s="43"/>
      <c r="I260" s="42">
        <f t="shared" si="23"/>
        <v>-0.003237466488846806</v>
      </c>
    </row>
    <row r="261" spans="1:9" ht="14.25" customHeight="1">
      <c r="A261" s="103" t="s">
        <v>154</v>
      </c>
      <c r="B261" s="89" t="s">
        <v>155</v>
      </c>
      <c r="C261" s="17" t="s">
        <v>5</v>
      </c>
      <c r="D261" s="63" t="s">
        <v>34</v>
      </c>
      <c r="E261" s="63" t="s">
        <v>34</v>
      </c>
      <c r="F261" s="70" t="s">
        <v>34</v>
      </c>
      <c r="G261" s="36" t="s">
        <v>34</v>
      </c>
      <c r="H261" s="36" t="s">
        <v>34</v>
      </c>
      <c r="I261" s="38" t="s">
        <v>34</v>
      </c>
    </row>
    <row r="262" spans="1:9" ht="14.25" customHeight="1">
      <c r="A262" s="103"/>
      <c r="B262" s="89"/>
      <c r="C262" s="6" t="s">
        <v>6</v>
      </c>
      <c r="D262" s="63" t="s">
        <v>34</v>
      </c>
      <c r="E262" s="63" t="s">
        <v>34</v>
      </c>
      <c r="F262" s="70" t="s">
        <v>34</v>
      </c>
      <c r="G262" s="36" t="s">
        <v>34</v>
      </c>
      <c r="H262" s="20">
        <v>1320.97</v>
      </c>
      <c r="I262" s="38" t="s">
        <v>34</v>
      </c>
    </row>
    <row r="263" spans="1:9" ht="14.25" customHeight="1">
      <c r="A263" s="103"/>
      <c r="B263" s="89"/>
      <c r="C263" s="6" t="s">
        <v>7</v>
      </c>
      <c r="D263" s="61">
        <v>2.02</v>
      </c>
      <c r="E263" s="74">
        <v>2.03</v>
      </c>
      <c r="F263" s="69">
        <f>E263*$F$7</f>
        <v>72.73063699999999</v>
      </c>
      <c r="G263" s="20">
        <f>D263*$G$7</f>
        <v>72.495174</v>
      </c>
      <c r="H263" s="44"/>
      <c r="I263" s="42">
        <f>(G263-F263)/F263</f>
        <v>-0.003237466488846806</v>
      </c>
    </row>
    <row r="264" spans="1:9" ht="14.25" customHeight="1">
      <c r="A264" s="103" t="s">
        <v>156</v>
      </c>
      <c r="B264" s="89" t="s">
        <v>157</v>
      </c>
      <c r="C264" s="17" t="s">
        <v>5</v>
      </c>
      <c r="D264" s="63" t="s">
        <v>34</v>
      </c>
      <c r="E264" s="63" t="s">
        <v>34</v>
      </c>
      <c r="F264" s="70" t="s">
        <v>34</v>
      </c>
      <c r="G264" s="36" t="s">
        <v>34</v>
      </c>
      <c r="H264" s="36" t="s">
        <v>34</v>
      </c>
      <c r="I264" s="38" t="s">
        <v>34</v>
      </c>
    </row>
    <row r="265" spans="1:9" ht="14.25" customHeight="1">
      <c r="A265" s="103"/>
      <c r="B265" s="89"/>
      <c r="C265" s="6" t="s">
        <v>6</v>
      </c>
      <c r="D265" s="63" t="s">
        <v>34</v>
      </c>
      <c r="E265" s="63" t="s">
        <v>34</v>
      </c>
      <c r="F265" s="70" t="s">
        <v>34</v>
      </c>
      <c r="G265" s="36" t="s">
        <v>34</v>
      </c>
      <c r="H265" s="20">
        <v>1320.97</v>
      </c>
      <c r="I265" s="38" t="s">
        <v>34</v>
      </c>
    </row>
    <row r="266" spans="1:9" ht="14.25" customHeight="1">
      <c r="A266" s="103"/>
      <c r="B266" s="89"/>
      <c r="C266" s="6" t="s">
        <v>7</v>
      </c>
      <c r="D266" s="61">
        <v>2.54</v>
      </c>
      <c r="E266" s="74">
        <v>2.55</v>
      </c>
      <c r="F266" s="69">
        <f aca="true" t="shared" si="24" ref="F266:F272">E266*$F$7</f>
        <v>91.361145</v>
      </c>
      <c r="G266" s="20">
        <f aca="true" t="shared" si="25" ref="G266:G272">D266*$G$7</f>
        <v>91.157298</v>
      </c>
      <c r="H266" s="43"/>
      <c r="I266" s="42">
        <f aca="true" t="shared" si="26" ref="I266:I272">(G266-F266)/F266</f>
        <v>-0.002231222036457579</v>
      </c>
    </row>
    <row r="267" spans="1:9" ht="14.25" customHeight="1">
      <c r="A267" s="77" t="s">
        <v>158</v>
      </c>
      <c r="B267" s="89" t="s">
        <v>159</v>
      </c>
      <c r="C267" s="17" t="s">
        <v>5</v>
      </c>
      <c r="D267" s="61">
        <v>6.51</v>
      </c>
      <c r="E267" s="74">
        <v>6.54</v>
      </c>
      <c r="F267" s="69">
        <f t="shared" si="24"/>
        <v>234.314466</v>
      </c>
      <c r="G267" s="20">
        <f t="shared" si="25"/>
        <v>233.635437</v>
      </c>
      <c r="H267" s="43"/>
      <c r="I267" s="42">
        <f t="shared" si="26"/>
        <v>-0.002897938875015997</v>
      </c>
    </row>
    <row r="268" spans="1:9" ht="14.25" customHeight="1">
      <c r="A268" s="77"/>
      <c r="B268" s="89"/>
      <c r="C268" s="6" t="s">
        <v>6</v>
      </c>
      <c r="D268" s="61">
        <v>4.87</v>
      </c>
      <c r="E268" s="74">
        <v>4.89</v>
      </c>
      <c r="F268" s="69">
        <f t="shared" si="24"/>
        <v>175.198431</v>
      </c>
      <c r="G268" s="20">
        <f t="shared" si="25"/>
        <v>174.777969</v>
      </c>
      <c r="H268" s="20">
        <v>332.94</v>
      </c>
      <c r="I268" s="42">
        <f t="shared" si="26"/>
        <v>-0.002399918752696971</v>
      </c>
    </row>
    <row r="269" spans="1:9" ht="14.25" customHeight="1">
      <c r="A269" s="77"/>
      <c r="B269" s="89"/>
      <c r="C269" s="6" t="s">
        <v>7</v>
      </c>
      <c r="D269" s="61">
        <v>1.64</v>
      </c>
      <c r="E269" s="74">
        <v>1.65</v>
      </c>
      <c r="F269" s="69">
        <f t="shared" si="24"/>
        <v>59.116035</v>
      </c>
      <c r="G269" s="20">
        <f t="shared" si="25"/>
        <v>58.857468</v>
      </c>
      <c r="H269" s="43"/>
      <c r="I269" s="42">
        <f t="shared" si="26"/>
        <v>-0.004373889419342812</v>
      </c>
    </row>
    <row r="270" spans="1:9" ht="14.25" customHeight="1">
      <c r="A270" s="77" t="s">
        <v>160</v>
      </c>
      <c r="B270" s="89" t="s">
        <v>161</v>
      </c>
      <c r="C270" s="17" t="s">
        <v>5</v>
      </c>
      <c r="D270" s="61">
        <v>1.27</v>
      </c>
      <c r="E270" s="74">
        <v>1.27</v>
      </c>
      <c r="F270" s="69">
        <f t="shared" si="24"/>
        <v>45.501433</v>
      </c>
      <c r="G270" s="20">
        <f t="shared" si="25"/>
        <v>45.578649</v>
      </c>
      <c r="H270" s="43"/>
      <c r="I270" s="42">
        <f t="shared" si="26"/>
        <v>0.0016970014988319149</v>
      </c>
    </row>
    <row r="271" spans="1:9" ht="14.25" customHeight="1">
      <c r="A271" s="77"/>
      <c r="B271" s="89"/>
      <c r="C271" s="6" t="s">
        <v>6</v>
      </c>
      <c r="D271" s="61">
        <v>0.58</v>
      </c>
      <c r="E271" s="74">
        <v>0.58</v>
      </c>
      <c r="F271" s="69">
        <f t="shared" si="24"/>
        <v>20.780182</v>
      </c>
      <c r="G271" s="20">
        <f t="shared" si="25"/>
        <v>20.815445999999998</v>
      </c>
      <c r="H271" s="20" t="s">
        <v>326</v>
      </c>
      <c r="I271" s="42">
        <f t="shared" si="26"/>
        <v>0.001697001498831818</v>
      </c>
    </row>
    <row r="272" spans="1:9" ht="14.25" customHeight="1">
      <c r="A272" s="77"/>
      <c r="B272" s="89"/>
      <c r="C272" s="6" t="s">
        <v>7</v>
      </c>
      <c r="D272" s="61">
        <v>0.69</v>
      </c>
      <c r="E272" s="74">
        <v>0.69</v>
      </c>
      <c r="F272" s="69">
        <f t="shared" si="24"/>
        <v>24.721251</v>
      </c>
      <c r="G272" s="20">
        <f t="shared" si="25"/>
        <v>24.763202999999997</v>
      </c>
      <c r="H272" s="43"/>
      <c r="I272" s="42">
        <f t="shared" si="26"/>
        <v>0.0016970014988318526</v>
      </c>
    </row>
    <row r="273" spans="1:9" ht="14.25" customHeight="1">
      <c r="A273" s="104" t="s">
        <v>327</v>
      </c>
      <c r="B273" s="89" t="s">
        <v>329</v>
      </c>
      <c r="C273" s="17" t="s">
        <v>5</v>
      </c>
      <c r="D273" s="63" t="s">
        <v>34</v>
      </c>
      <c r="E273" s="63" t="s">
        <v>34</v>
      </c>
      <c r="F273" s="70" t="s">
        <v>34</v>
      </c>
      <c r="G273" s="36" t="s">
        <v>34</v>
      </c>
      <c r="H273" s="36" t="s">
        <v>34</v>
      </c>
      <c r="I273" s="38" t="s">
        <v>34</v>
      </c>
    </row>
    <row r="274" spans="1:9" ht="14.25" customHeight="1">
      <c r="A274" s="104"/>
      <c r="B274" s="89"/>
      <c r="C274" s="6" t="s">
        <v>6</v>
      </c>
      <c r="D274" s="63" t="s">
        <v>34</v>
      </c>
      <c r="E274" s="63" t="s">
        <v>34</v>
      </c>
      <c r="F274" s="70" t="s">
        <v>34</v>
      </c>
      <c r="G274" s="36" t="s">
        <v>34</v>
      </c>
      <c r="H274" s="20">
        <v>1138.46</v>
      </c>
      <c r="I274" s="38" t="s">
        <v>34</v>
      </c>
    </row>
    <row r="275" spans="1:9" ht="14.25" customHeight="1">
      <c r="A275" s="104"/>
      <c r="B275" s="89"/>
      <c r="C275" s="6" t="s">
        <v>7</v>
      </c>
      <c r="D275" s="63" t="s">
        <v>34</v>
      </c>
      <c r="E275" s="63" t="s">
        <v>34</v>
      </c>
      <c r="F275" s="70" t="s">
        <v>34</v>
      </c>
      <c r="G275" s="36" t="s">
        <v>34</v>
      </c>
      <c r="H275" s="44"/>
      <c r="I275" s="38" t="s">
        <v>34</v>
      </c>
    </row>
    <row r="276" spans="1:9" ht="14.25" customHeight="1">
      <c r="A276" s="104" t="s">
        <v>328</v>
      </c>
      <c r="B276" s="89" t="s">
        <v>330</v>
      </c>
      <c r="C276" s="17" t="s">
        <v>5</v>
      </c>
      <c r="D276" s="63" t="s">
        <v>34</v>
      </c>
      <c r="E276" s="63" t="s">
        <v>34</v>
      </c>
      <c r="F276" s="70" t="s">
        <v>34</v>
      </c>
      <c r="G276" s="36" t="s">
        <v>34</v>
      </c>
      <c r="H276" s="36" t="s">
        <v>34</v>
      </c>
      <c r="I276" s="38" t="s">
        <v>34</v>
      </c>
    </row>
    <row r="277" spans="1:9" ht="14.25" customHeight="1">
      <c r="A277" s="104"/>
      <c r="B277" s="89"/>
      <c r="C277" s="6" t="s">
        <v>6</v>
      </c>
      <c r="D277" s="63" t="s">
        <v>34</v>
      </c>
      <c r="E277" s="63" t="s">
        <v>34</v>
      </c>
      <c r="F277" s="70" t="s">
        <v>34</v>
      </c>
      <c r="G277" s="36" t="s">
        <v>34</v>
      </c>
      <c r="H277" s="20">
        <v>1138.46</v>
      </c>
      <c r="I277" s="38" t="s">
        <v>34</v>
      </c>
    </row>
    <row r="278" spans="1:9" ht="14.25" customHeight="1">
      <c r="A278" s="104"/>
      <c r="B278" s="89"/>
      <c r="C278" s="6" t="s">
        <v>7</v>
      </c>
      <c r="D278" s="63" t="s">
        <v>34</v>
      </c>
      <c r="E278" s="63" t="s">
        <v>34</v>
      </c>
      <c r="F278" s="70" t="s">
        <v>34</v>
      </c>
      <c r="G278" s="36" t="s">
        <v>34</v>
      </c>
      <c r="H278" s="44"/>
      <c r="I278" s="38" t="s">
        <v>34</v>
      </c>
    </row>
    <row r="279" spans="1:9" ht="14.25" customHeight="1">
      <c r="A279" s="77" t="s">
        <v>162</v>
      </c>
      <c r="B279" s="89" t="s">
        <v>163</v>
      </c>
      <c r="C279" s="17" t="s">
        <v>5</v>
      </c>
      <c r="D279" s="63" t="s">
        <v>34</v>
      </c>
      <c r="E279" s="63" t="s">
        <v>34</v>
      </c>
      <c r="F279" s="70" t="s">
        <v>34</v>
      </c>
      <c r="G279" s="36" t="s">
        <v>34</v>
      </c>
      <c r="H279" s="36" t="s">
        <v>34</v>
      </c>
      <c r="I279" s="38" t="s">
        <v>34</v>
      </c>
    </row>
    <row r="280" spans="1:9" ht="14.25" customHeight="1">
      <c r="A280" s="77"/>
      <c r="B280" s="89"/>
      <c r="C280" s="6" t="s">
        <v>6</v>
      </c>
      <c r="D280" s="63" t="s">
        <v>34</v>
      </c>
      <c r="E280" s="63" t="s">
        <v>34</v>
      </c>
      <c r="F280" s="70" t="s">
        <v>34</v>
      </c>
      <c r="G280" s="36" t="s">
        <v>34</v>
      </c>
      <c r="H280" s="20">
        <v>332.94</v>
      </c>
      <c r="I280" s="38" t="s">
        <v>34</v>
      </c>
    </row>
    <row r="281" spans="1:9" ht="14.25" customHeight="1">
      <c r="A281" s="77"/>
      <c r="B281" s="89"/>
      <c r="C281" s="6" t="s">
        <v>7</v>
      </c>
      <c r="D281" s="63" t="s">
        <v>34</v>
      </c>
      <c r="E281" s="63" t="s">
        <v>34</v>
      </c>
      <c r="F281" s="70" t="s">
        <v>34</v>
      </c>
      <c r="G281" s="36" t="s">
        <v>34</v>
      </c>
      <c r="H281" s="36" t="s">
        <v>34</v>
      </c>
      <c r="I281" s="38" t="s">
        <v>34</v>
      </c>
    </row>
    <row r="282" spans="1:9" ht="14.25" customHeight="1">
      <c r="A282" s="88" t="s">
        <v>303</v>
      </c>
      <c r="B282" s="89" t="s">
        <v>281</v>
      </c>
      <c r="C282" s="17" t="s">
        <v>5</v>
      </c>
      <c r="D282" s="61">
        <v>5.42</v>
      </c>
      <c r="E282" s="74">
        <v>5.44</v>
      </c>
      <c r="F282" s="69">
        <f aca="true" t="shared" si="27" ref="F282:F296">E282*$F$7</f>
        <v>194.90377600000002</v>
      </c>
      <c r="G282" s="20">
        <f aca="true" t="shared" si="28" ref="G282:G296">D282*$G$7</f>
        <v>194.516754</v>
      </c>
      <c r="H282" s="43"/>
      <c r="I282" s="42">
        <f aca="true" t="shared" si="29" ref="I282:I296">(G282-F282)/F282</f>
        <v>-0.0019857080655021797</v>
      </c>
    </row>
    <row r="283" spans="1:9" ht="14.25" customHeight="1">
      <c r="A283" s="88"/>
      <c r="B283" s="89"/>
      <c r="C283" s="6" t="s">
        <v>6</v>
      </c>
      <c r="D283" s="61">
        <v>4.75</v>
      </c>
      <c r="E283" s="74">
        <v>4.76</v>
      </c>
      <c r="F283" s="69">
        <f t="shared" si="27"/>
        <v>170.54080399999998</v>
      </c>
      <c r="G283" s="20">
        <f t="shared" si="28"/>
        <v>170.471325</v>
      </c>
      <c r="H283" s="20">
        <v>332.94</v>
      </c>
      <c r="I283" s="42">
        <f t="shared" si="29"/>
        <v>-0.0004074039665016049</v>
      </c>
    </row>
    <row r="284" spans="1:9" ht="14.25" customHeight="1">
      <c r="A284" s="88"/>
      <c r="B284" s="89"/>
      <c r="C284" s="6" t="s">
        <v>7</v>
      </c>
      <c r="D284" s="61">
        <v>0.67</v>
      </c>
      <c r="E284" s="74">
        <v>0.68</v>
      </c>
      <c r="F284" s="69">
        <f t="shared" si="27"/>
        <v>24.362972000000003</v>
      </c>
      <c r="G284" s="20">
        <f t="shared" si="28"/>
        <v>24.045429000000002</v>
      </c>
      <c r="H284" s="43"/>
      <c r="I284" s="42">
        <f t="shared" si="29"/>
        <v>-0.013033836758503869</v>
      </c>
    </row>
    <row r="285" spans="1:9" ht="14.25" customHeight="1">
      <c r="A285" s="88" t="s">
        <v>304</v>
      </c>
      <c r="B285" s="89" t="s">
        <v>282</v>
      </c>
      <c r="C285" s="17" t="s">
        <v>5</v>
      </c>
      <c r="D285" s="61">
        <v>6.96</v>
      </c>
      <c r="E285" s="74">
        <v>6.99</v>
      </c>
      <c r="F285" s="69">
        <f t="shared" si="27"/>
        <v>250.43702100000002</v>
      </c>
      <c r="G285" s="20">
        <f t="shared" si="28"/>
        <v>249.785352</v>
      </c>
      <c r="H285" s="43"/>
      <c r="I285" s="42">
        <f t="shared" si="29"/>
        <v>-0.0026021272629657526</v>
      </c>
    </row>
    <row r="286" spans="1:9" ht="14.25" customHeight="1">
      <c r="A286" s="88"/>
      <c r="B286" s="89"/>
      <c r="C286" s="6" t="s">
        <v>6</v>
      </c>
      <c r="D286" s="61">
        <v>5.92</v>
      </c>
      <c r="E286" s="74">
        <v>5.95</v>
      </c>
      <c r="F286" s="69">
        <f t="shared" si="27"/>
        <v>213.176005</v>
      </c>
      <c r="G286" s="20">
        <f t="shared" si="28"/>
        <v>212.461104</v>
      </c>
      <c r="H286" s="20">
        <v>332.94</v>
      </c>
      <c r="I286" s="42">
        <f t="shared" si="29"/>
        <v>-0.0033535716179689057</v>
      </c>
    </row>
    <row r="287" spans="1:9" ht="14.25" customHeight="1">
      <c r="A287" s="88"/>
      <c r="B287" s="89"/>
      <c r="C287" s="6" t="s">
        <v>7</v>
      </c>
      <c r="D287" s="61">
        <v>1.04</v>
      </c>
      <c r="E287" s="74">
        <v>1.04</v>
      </c>
      <c r="F287" s="69">
        <f t="shared" si="27"/>
        <v>37.261016</v>
      </c>
      <c r="G287" s="20">
        <f t="shared" si="28"/>
        <v>37.324248000000004</v>
      </c>
      <c r="H287" s="43"/>
      <c r="I287" s="42">
        <f t="shared" si="29"/>
        <v>0.0016970014988320877</v>
      </c>
    </row>
    <row r="288" spans="1:9" ht="14.25" customHeight="1">
      <c r="A288" s="88" t="s">
        <v>305</v>
      </c>
      <c r="B288" s="89" t="s">
        <v>283</v>
      </c>
      <c r="C288" s="17" t="s">
        <v>5</v>
      </c>
      <c r="D288" s="61">
        <v>9.74</v>
      </c>
      <c r="E288" s="74">
        <v>9.79</v>
      </c>
      <c r="F288" s="69">
        <f t="shared" si="27"/>
        <v>350.755141</v>
      </c>
      <c r="G288" s="20">
        <f t="shared" si="28"/>
        <v>349.555938</v>
      </c>
      <c r="H288" s="43"/>
      <c r="I288" s="42">
        <f t="shared" si="29"/>
        <v>-0.0034189178142365545</v>
      </c>
    </row>
    <row r="289" spans="1:9" ht="14.25" customHeight="1">
      <c r="A289" s="88"/>
      <c r="B289" s="89"/>
      <c r="C289" s="6" t="s">
        <v>6</v>
      </c>
      <c r="D289" s="61">
        <v>8.24</v>
      </c>
      <c r="E289" s="74">
        <v>8.28</v>
      </c>
      <c r="F289" s="69">
        <f t="shared" si="27"/>
        <v>296.655012</v>
      </c>
      <c r="G289" s="20">
        <f t="shared" si="28"/>
        <v>295.722888</v>
      </c>
      <c r="H289" s="20">
        <v>428.95</v>
      </c>
      <c r="I289" s="42">
        <f t="shared" si="29"/>
        <v>-0.0031421144504377614</v>
      </c>
    </row>
    <row r="290" spans="1:9" ht="14.25" customHeight="1">
      <c r="A290" s="88"/>
      <c r="B290" s="89"/>
      <c r="C290" s="6" t="s">
        <v>7</v>
      </c>
      <c r="D290" s="61">
        <v>1.5</v>
      </c>
      <c r="E290" s="74">
        <v>1.51</v>
      </c>
      <c r="F290" s="69">
        <f t="shared" si="27"/>
        <v>54.100129</v>
      </c>
      <c r="G290" s="20">
        <f t="shared" si="28"/>
        <v>53.83305</v>
      </c>
      <c r="H290" s="43"/>
      <c r="I290" s="42">
        <f t="shared" si="29"/>
        <v>-0.004936753477981587</v>
      </c>
    </row>
    <row r="291" spans="1:9" ht="14.25" customHeight="1">
      <c r="A291" s="88" t="s">
        <v>306</v>
      </c>
      <c r="B291" s="89" t="s">
        <v>280</v>
      </c>
      <c r="C291" s="17" t="s">
        <v>5</v>
      </c>
      <c r="D291" s="61">
        <v>5.87</v>
      </c>
      <c r="E291" s="74">
        <v>5.9</v>
      </c>
      <c r="F291" s="69">
        <f t="shared" si="27"/>
        <v>211.38461</v>
      </c>
      <c r="G291" s="20">
        <f t="shared" si="28"/>
        <v>210.666669</v>
      </c>
      <c r="H291" s="43"/>
      <c r="I291" s="42">
        <f t="shared" si="29"/>
        <v>-0.0033963730850604316</v>
      </c>
    </row>
    <row r="292" spans="1:9" ht="14.25" customHeight="1">
      <c r="A292" s="88"/>
      <c r="B292" s="89"/>
      <c r="C292" s="6" t="s">
        <v>6</v>
      </c>
      <c r="D292" s="61">
        <v>4.86</v>
      </c>
      <c r="E292" s="74">
        <v>4.89</v>
      </c>
      <c r="F292" s="69">
        <f t="shared" si="27"/>
        <v>175.198431</v>
      </c>
      <c r="G292" s="20">
        <f t="shared" si="28"/>
        <v>174.419082</v>
      </c>
      <c r="H292" s="20">
        <v>332.94</v>
      </c>
      <c r="I292" s="42">
        <f t="shared" si="29"/>
        <v>-0.00444837887846151</v>
      </c>
    </row>
    <row r="293" spans="1:9" ht="14.25" customHeight="1">
      <c r="A293" s="88"/>
      <c r="B293" s="89"/>
      <c r="C293" s="6" t="s">
        <v>7</v>
      </c>
      <c r="D293" s="61">
        <v>1.01</v>
      </c>
      <c r="E293" s="74">
        <v>1.01</v>
      </c>
      <c r="F293" s="69">
        <f t="shared" si="27"/>
        <v>36.186179</v>
      </c>
      <c r="G293" s="20">
        <f t="shared" si="28"/>
        <v>36.247587</v>
      </c>
      <c r="H293" s="43"/>
      <c r="I293" s="42">
        <f t="shared" si="29"/>
        <v>0.0016970014988319194</v>
      </c>
    </row>
    <row r="294" spans="1:9" ht="14.25" customHeight="1">
      <c r="A294" s="88" t="s">
        <v>307</v>
      </c>
      <c r="B294" s="89" t="s">
        <v>284</v>
      </c>
      <c r="C294" s="17" t="s">
        <v>5</v>
      </c>
      <c r="D294" s="61">
        <v>8.92</v>
      </c>
      <c r="E294" s="74">
        <v>8.95</v>
      </c>
      <c r="F294" s="69">
        <f t="shared" si="27"/>
        <v>320.659705</v>
      </c>
      <c r="G294" s="20">
        <f t="shared" si="28"/>
        <v>320.127204</v>
      </c>
      <c r="H294" s="43"/>
      <c r="I294" s="42">
        <f t="shared" si="29"/>
        <v>-0.001660642081610996</v>
      </c>
    </row>
    <row r="295" spans="1:9" ht="14.25" customHeight="1">
      <c r="A295" s="88"/>
      <c r="B295" s="89"/>
      <c r="C295" s="6" t="s">
        <v>6</v>
      </c>
      <c r="D295" s="61">
        <v>7.74</v>
      </c>
      <c r="E295" s="74">
        <v>7.77</v>
      </c>
      <c r="F295" s="69">
        <f t="shared" si="27"/>
        <v>278.38278299999996</v>
      </c>
      <c r="G295" s="20">
        <f t="shared" si="28"/>
        <v>277.778538</v>
      </c>
      <c r="H295" s="20">
        <v>428.95</v>
      </c>
      <c r="I295" s="42">
        <f t="shared" si="29"/>
        <v>-0.0021705544915108306</v>
      </c>
    </row>
    <row r="296" spans="1:9" ht="14.25" customHeight="1">
      <c r="A296" s="88"/>
      <c r="B296" s="89"/>
      <c r="C296" s="6" t="s">
        <v>7</v>
      </c>
      <c r="D296" s="61">
        <v>1.18</v>
      </c>
      <c r="E296" s="74">
        <v>1.18</v>
      </c>
      <c r="F296" s="69">
        <f t="shared" si="27"/>
        <v>42.276922</v>
      </c>
      <c r="G296" s="20">
        <f t="shared" si="28"/>
        <v>42.348665999999994</v>
      </c>
      <c r="H296" s="43"/>
      <c r="I296" s="42">
        <f t="shared" si="29"/>
        <v>0.0016970014988318064</v>
      </c>
    </row>
    <row r="297" spans="1:9" ht="14.25" customHeight="1">
      <c r="A297" s="77" t="s">
        <v>164</v>
      </c>
      <c r="B297" s="89" t="s">
        <v>165</v>
      </c>
      <c r="C297" s="17" t="s">
        <v>5</v>
      </c>
      <c r="D297" s="63" t="s">
        <v>34</v>
      </c>
      <c r="E297" s="63" t="s">
        <v>34</v>
      </c>
      <c r="F297" s="70" t="s">
        <v>34</v>
      </c>
      <c r="G297" s="36" t="s">
        <v>34</v>
      </c>
      <c r="H297" s="36" t="s">
        <v>34</v>
      </c>
      <c r="I297" s="38" t="s">
        <v>34</v>
      </c>
    </row>
    <row r="298" spans="1:9" ht="14.25" customHeight="1">
      <c r="A298" s="77"/>
      <c r="B298" s="89"/>
      <c r="C298" s="6" t="s">
        <v>6</v>
      </c>
      <c r="D298" s="63" t="s">
        <v>34</v>
      </c>
      <c r="E298" s="63" t="s">
        <v>34</v>
      </c>
      <c r="F298" s="70" t="s">
        <v>34</v>
      </c>
      <c r="G298" s="36" t="s">
        <v>34</v>
      </c>
      <c r="H298" s="20">
        <v>332.94</v>
      </c>
      <c r="I298" s="38" t="s">
        <v>34</v>
      </c>
    </row>
    <row r="299" spans="1:9" ht="14.25" customHeight="1">
      <c r="A299" s="77"/>
      <c r="B299" s="89"/>
      <c r="C299" s="6" t="s">
        <v>7</v>
      </c>
      <c r="D299" s="63" t="s">
        <v>34</v>
      </c>
      <c r="E299" s="63" t="s">
        <v>34</v>
      </c>
      <c r="F299" s="70" t="s">
        <v>34</v>
      </c>
      <c r="G299" s="36" t="s">
        <v>34</v>
      </c>
      <c r="H299" s="36" t="s">
        <v>34</v>
      </c>
      <c r="I299" s="38" t="s">
        <v>34</v>
      </c>
    </row>
    <row r="300" spans="1:9" ht="14.25" customHeight="1">
      <c r="A300" s="77" t="s">
        <v>166</v>
      </c>
      <c r="B300" s="100" t="s">
        <v>167</v>
      </c>
      <c r="C300" s="17" t="s">
        <v>5</v>
      </c>
      <c r="D300" s="61">
        <v>5.37</v>
      </c>
      <c r="E300" s="74">
        <v>5.42</v>
      </c>
      <c r="F300" s="69">
        <f aca="true" t="shared" si="30" ref="F300:F314">E300*$F$7</f>
        <v>194.187218</v>
      </c>
      <c r="G300" s="20">
        <f aca="true" t="shared" si="31" ref="G300:G314">D300*$G$7</f>
        <v>192.722319</v>
      </c>
      <c r="H300" s="43"/>
      <c r="I300" s="42">
        <f aca="true" t="shared" si="32" ref="I300:I314">(G300-F300)/F300</f>
        <v>-0.007543745747467285</v>
      </c>
    </row>
    <row r="301" spans="1:9" ht="14.25" customHeight="1">
      <c r="A301" s="77"/>
      <c r="B301" s="100"/>
      <c r="C301" s="6" t="s">
        <v>6</v>
      </c>
      <c r="D301" s="61">
        <v>4.74</v>
      </c>
      <c r="E301" s="74">
        <v>4.78</v>
      </c>
      <c r="F301" s="69">
        <f t="shared" si="30"/>
        <v>171.257362</v>
      </c>
      <c r="G301" s="20">
        <f t="shared" si="31"/>
        <v>170.112438</v>
      </c>
      <c r="H301" s="20">
        <v>332.94</v>
      </c>
      <c r="I301" s="42">
        <f t="shared" si="32"/>
        <v>-0.0066854001873507965</v>
      </c>
    </row>
    <row r="302" spans="1:9" ht="14.25" customHeight="1">
      <c r="A302" s="77"/>
      <c r="B302" s="100"/>
      <c r="C302" s="6" t="s">
        <v>7</v>
      </c>
      <c r="D302" s="61">
        <v>0.63</v>
      </c>
      <c r="E302" s="74">
        <v>0.64</v>
      </c>
      <c r="F302" s="69">
        <f t="shared" si="30"/>
        <v>22.929856</v>
      </c>
      <c r="G302" s="20">
        <f t="shared" si="31"/>
        <v>22.609881</v>
      </c>
      <c r="H302" s="43"/>
      <c r="I302" s="42">
        <f t="shared" si="32"/>
        <v>-0.013954514149587309</v>
      </c>
    </row>
    <row r="303" spans="1:9" ht="14.25" customHeight="1">
      <c r="A303" s="77" t="s">
        <v>168</v>
      </c>
      <c r="B303" s="89" t="s">
        <v>169</v>
      </c>
      <c r="C303" s="17" t="s">
        <v>5</v>
      </c>
      <c r="D303" s="61">
        <v>6.22</v>
      </c>
      <c r="E303" s="74">
        <v>6.28</v>
      </c>
      <c r="F303" s="69">
        <f t="shared" si="30"/>
        <v>224.999212</v>
      </c>
      <c r="G303" s="20">
        <f t="shared" si="31"/>
        <v>223.227714</v>
      </c>
      <c r="H303" s="43"/>
      <c r="I303" s="42">
        <f t="shared" si="32"/>
        <v>-0.007873352018672885</v>
      </c>
    </row>
    <row r="304" spans="1:9" ht="14.25" customHeight="1">
      <c r="A304" s="77"/>
      <c r="B304" s="89"/>
      <c r="C304" s="6" t="s">
        <v>6</v>
      </c>
      <c r="D304" s="61">
        <v>5.51</v>
      </c>
      <c r="E304" s="74">
        <v>5.57</v>
      </c>
      <c r="F304" s="69">
        <f t="shared" si="30"/>
        <v>199.561403</v>
      </c>
      <c r="G304" s="20">
        <f t="shared" si="31"/>
        <v>197.746737</v>
      </c>
      <c r="H304" s="20">
        <v>332.94</v>
      </c>
      <c r="I304" s="42">
        <f t="shared" si="32"/>
        <v>-0.009093271407798314</v>
      </c>
    </row>
    <row r="305" spans="1:9" ht="14.25" customHeight="1">
      <c r="A305" s="77"/>
      <c r="B305" s="89"/>
      <c r="C305" s="6" t="s">
        <v>7</v>
      </c>
      <c r="D305" s="61">
        <v>0.71</v>
      </c>
      <c r="E305" s="74">
        <v>0.71</v>
      </c>
      <c r="F305" s="69">
        <f t="shared" si="30"/>
        <v>25.437808999999998</v>
      </c>
      <c r="G305" s="20">
        <f t="shared" si="31"/>
        <v>25.480977</v>
      </c>
      <c r="H305" s="43"/>
      <c r="I305" s="42">
        <f t="shared" si="32"/>
        <v>0.001697001498831972</v>
      </c>
    </row>
    <row r="306" spans="1:9" ht="14.25" customHeight="1">
      <c r="A306" s="77" t="s">
        <v>170</v>
      </c>
      <c r="B306" s="100" t="s">
        <v>171</v>
      </c>
      <c r="C306" s="17" t="s">
        <v>5</v>
      </c>
      <c r="D306" s="61">
        <v>5.79</v>
      </c>
      <c r="E306" s="74">
        <v>5.86</v>
      </c>
      <c r="F306" s="69">
        <f t="shared" si="30"/>
        <v>209.951494</v>
      </c>
      <c r="G306" s="20">
        <f t="shared" si="31"/>
        <v>207.795573</v>
      </c>
      <c r="H306" s="43"/>
      <c r="I306" s="42">
        <f t="shared" si="32"/>
        <v>-0.010268662341597847</v>
      </c>
    </row>
    <row r="307" spans="1:9" ht="14.25" customHeight="1">
      <c r="A307" s="77"/>
      <c r="B307" s="100"/>
      <c r="C307" s="6" t="s">
        <v>6</v>
      </c>
      <c r="D307" s="61">
        <v>5.03</v>
      </c>
      <c r="E307" s="74">
        <v>5.1</v>
      </c>
      <c r="F307" s="69">
        <f t="shared" si="30"/>
        <v>182.72229</v>
      </c>
      <c r="G307" s="20">
        <f t="shared" si="31"/>
        <v>180.520161</v>
      </c>
      <c r="H307" s="20">
        <v>428.95</v>
      </c>
      <c r="I307" s="42">
        <f t="shared" si="32"/>
        <v>-0.012051780874681383</v>
      </c>
    </row>
    <row r="308" spans="1:9" ht="14.25" customHeight="1">
      <c r="A308" s="77"/>
      <c r="B308" s="100"/>
      <c r="C308" s="6" t="s">
        <v>7</v>
      </c>
      <c r="D308" s="61">
        <v>0.76</v>
      </c>
      <c r="E308" s="74">
        <v>0.76</v>
      </c>
      <c r="F308" s="69">
        <f t="shared" si="30"/>
        <v>27.229204</v>
      </c>
      <c r="G308" s="20">
        <f t="shared" si="31"/>
        <v>27.275412</v>
      </c>
      <c r="H308" s="43"/>
      <c r="I308" s="42">
        <f t="shared" si="32"/>
        <v>0.001697001498831917</v>
      </c>
    </row>
    <row r="309" spans="1:9" ht="14.25" customHeight="1">
      <c r="A309" s="77" t="s">
        <v>172</v>
      </c>
      <c r="B309" s="89" t="s">
        <v>173</v>
      </c>
      <c r="C309" s="17" t="s">
        <v>5</v>
      </c>
      <c r="D309" s="61">
        <v>9.62</v>
      </c>
      <c r="E309" s="74">
        <v>9.65</v>
      </c>
      <c r="F309" s="69">
        <f t="shared" si="30"/>
        <v>345.739235</v>
      </c>
      <c r="G309" s="20">
        <f t="shared" si="31"/>
        <v>345.24929399999996</v>
      </c>
      <c r="H309" s="43"/>
      <c r="I309" s="42">
        <f t="shared" si="32"/>
        <v>-0.0014170824436516277</v>
      </c>
    </row>
    <row r="310" spans="1:9" ht="14.25" customHeight="1">
      <c r="A310" s="77"/>
      <c r="B310" s="89"/>
      <c r="C310" s="6" t="s">
        <v>6</v>
      </c>
      <c r="D310" s="61">
        <v>8.73</v>
      </c>
      <c r="E310" s="74">
        <v>8.76</v>
      </c>
      <c r="F310" s="69">
        <f t="shared" si="30"/>
        <v>313.852404</v>
      </c>
      <c r="G310" s="20">
        <f t="shared" si="31"/>
        <v>313.308351</v>
      </c>
      <c r="H310" s="20">
        <v>428.95</v>
      </c>
      <c r="I310" s="42">
        <f t="shared" si="32"/>
        <v>-0.0017334676843831429</v>
      </c>
    </row>
    <row r="311" spans="1:9" ht="14.25" customHeight="1">
      <c r="A311" s="77"/>
      <c r="B311" s="89"/>
      <c r="C311" s="6" t="s">
        <v>7</v>
      </c>
      <c r="D311" s="61">
        <v>0.89</v>
      </c>
      <c r="E311" s="74">
        <v>0.89</v>
      </c>
      <c r="F311" s="69">
        <f t="shared" si="30"/>
        <v>31.886831</v>
      </c>
      <c r="G311" s="20">
        <f t="shared" si="31"/>
        <v>31.940943</v>
      </c>
      <c r="H311" s="43"/>
      <c r="I311" s="42">
        <f t="shared" si="32"/>
        <v>0.001697001498831914</v>
      </c>
    </row>
    <row r="312" spans="1:9" ht="14.25" customHeight="1">
      <c r="A312" s="77" t="s">
        <v>174</v>
      </c>
      <c r="B312" s="100" t="s">
        <v>175</v>
      </c>
      <c r="C312" s="17" t="s">
        <v>5</v>
      </c>
      <c r="D312" s="61">
        <v>10.2</v>
      </c>
      <c r="E312" s="74">
        <v>10.28</v>
      </c>
      <c r="F312" s="69">
        <f t="shared" si="30"/>
        <v>368.310812</v>
      </c>
      <c r="G312" s="20">
        <f t="shared" si="31"/>
        <v>366.06474</v>
      </c>
      <c r="H312" s="43"/>
      <c r="I312" s="42">
        <f t="shared" si="32"/>
        <v>-0.0060983059058283265</v>
      </c>
    </row>
    <row r="313" spans="1:9" ht="14.25" customHeight="1">
      <c r="A313" s="77"/>
      <c r="B313" s="100"/>
      <c r="C313" s="6" t="s">
        <v>6</v>
      </c>
      <c r="D313" s="61">
        <v>8.52</v>
      </c>
      <c r="E313" s="74">
        <v>8.59</v>
      </c>
      <c r="F313" s="69">
        <f t="shared" si="30"/>
        <v>307.761661</v>
      </c>
      <c r="G313" s="20">
        <f t="shared" si="31"/>
        <v>305.771724</v>
      </c>
      <c r="H313" s="20">
        <v>1138.46</v>
      </c>
      <c r="I313" s="42">
        <f t="shared" si="32"/>
        <v>-0.006465837861461235</v>
      </c>
    </row>
    <row r="314" spans="1:9" ht="14.25" customHeight="1">
      <c r="A314" s="77"/>
      <c r="B314" s="100"/>
      <c r="C314" s="6" t="s">
        <v>7</v>
      </c>
      <c r="D314" s="61">
        <v>1.68</v>
      </c>
      <c r="E314" s="74">
        <v>1.69</v>
      </c>
      <c r="F314" s="69">
        <f t="shared" si="30"/>
        <v>60.549150999999995</v>
      </c>
      <c r="G314" s="20">
        <f t="shared" si="31"/>
        <v>60.293015999999994</v>
      </c>
      <c r="H314" s="43"/>
      <c r="I314" s="42">
        <f t="shared" si="32"/>
        <v>-0.004230199693468872</v>
      </c>
    </row>
    <row r="315" spans="1:9" ht="14.25" customHeight="1">
      <c r="A315" s="77" t="s">
        <v>176</v>
      </c>
      <c r="B315" s="89" t="s">
        <v>177</v>
      </c>
      <c r="C315" s="17" t="s">
        <v>5</v>
      </c>
      <c r="D315" s="63" t="s">
        <v>34</v>
      </c>
      <c r="E315" s="63" t="s">
        <v>34</v>
      </c>
      <c r="F315" s="70" t="s">
        <v>34</v>
      </c>
      <c r="G315" s="36" t="s">
        <v>34</v>
      </c>
      <c r="H315" s="36" t="s">
        <v>34</v>
      </c>
      <c r="I315" s="38" t="s">
        <v>34</v>
      </c>
    </row>
    <row r="316" spans="1:9" ht="14.25" customHeight="1">
      <c r="A316" s="77"/>
      <c r="B316" s="89"/>
      <c r="C316" s="6" t="s">
        <v>6</v>
      </c>
      <c r="D316" s="63" t="s">
        <v>34</v>
      </c>
      <c r="E316" s="63" t="s">
        <v>34</v>
      </c>
      <c r="F316" s="70" t="s">
        <v>34</v>
      </c>
      <c r="G316" s="36" t="s">
        <v>34</v>
      </c>
      <c r="H316" s="45">
        <v>1320.97</v>
      </c>
      <c r="I316" s="38" t="s">
        <v>34</v>
      </c>
    </row>
    <row r="317" spans="1:9" ht="14.25" customHeight="1">
      <c r="A317" s="77"/>
      <c r="B317" s="89"/>
      <c r="C317" s="6" t="s">
        <v>7</v>
      </c>
      <c r="D317" s="61">
        <v>2.04</v>
      </c>
      <c r="E317" s="74">
        <v>2.04</v>
      </c>
      <c r="F317" s="69">
        <f>E317*$F$7</f>
        <v>73.088916</v>
      </c>
      <c r="G317" s="20">
        <f aca="true" t="shared" si="33" ref="G317:G341">D317*$G$7</f>
        <v>73.212948</v>
      </c>
      <c r="H317" s="36" t="s">
        <v>34</v>
      </c>
      <c r="I317" s="42">
        <f>(G317-F317)/F317</f>
        <v>0.0016970014988319118</v>
      </c>
    </row>
    <row r="318" spans="1:9" ht="14.25" customHeight="1">
      <c r="A318" s="88" t="s">
        <v>324</v>
      </c>
      <c r="B318" s="89" t="s">
        <v>178</v>
      </c>
      <c r="C318" s="17" t="s">
        <v>5</v>
      </c>
      <c r="D318" s="61">
        <v>2.11</v>
      </c>
      <c r="E318" s="74">
        <v>2.12</v>
      </c>
      <c r="F318" s="69">
        <f>E318*$F$7</f>
        <v>75.95514800000001</v>
      </c>
      <c r="G318" s="20">
        <f t="shared" si="33"/>
        <v>75.725157</v>
      </c>
      <c r="H318" s="36" t="s">
        <v>325</v>
      </c>
      <c r="I318" s="42">
        <f>(G318-F318)/F318</f>
        <v>-0.003027984357294814</v>
      </c>
    </row>
    <row r="319" spans="1:9" ht="14.25" customHeight="1">
      <c r="A319" s="88"/>
      <c r="B319" s="89"/>
      <c r="C319" s="6" t="s">
        <v>6</v>
      </c>
      <c r="D319" s="63" t="s">
        <v>34</v>
      </c>
      <c r="E319" s="63" t="s">
        <v>34</v>
      </c>
      <c r="F319" s="70" t="s">
        <v>34</v>
      </c>
      <c r="G319" s="36" t="s">
        <v>34</v>
      </c>
      <c r="H319" s="36" t="s">
        <v>325</v>
      </c>
      <c r="I319" s="38" t="s">
        <v>34</v>
      </c>
    </row>
    <row r="320" spans="1:9" ht="14.25" customHeight="1">
      <c r="A320" s="88"/>
      <c r="B320" s="89"/>
      <c r="C320" s="6" t="s">
        <v>7</v>
      </c>
      <c r="D320" s="61">
        <v>2.11</v>
      </c>
      <c r="E320" s="74">
        <v>2.12</v>
      </c>
      <c r="F320" s="69">
        <f aca="true" t="shared" si="34" ref="F320:F341">E320*$F$7</f>
        <v>75.95514800000001</v>
      </c>
      <c r="G320" s="20">
        <f t="shared" si="33"/>
        <v>75.725157</v>
      </c>
      <c r="H320" s="36" t="s">
        <v>325</v>
      </c>
      <c r="I320" s="42">
        <f aca="true" t="shared" si="35" ref="I320:I341">(G320-F320)/F320</f>
        <v>-0.003027984357294814</v>
      </c>
    </row>
    <row r="321" spans="1:9" ht="14.25" customHeight="1">
      <c r="A321" s="77" t="s">
        <v>179</v>
      </c>
      <c r="B321" s="100" t="s">
        <v>180</v>
      </c>
      <c r="C321" s="17" t="s">
        <v>5</v>
      </c>
      <c r="D321" s="61">
        <v>5.08</v>
      </c>
      <c r="E321" s="74">
        <v>5.12</v>
      </c>
      <c r="F321" s="69">
        <f t="shared" si="34"/>
        <v>183.438848</v>
      </c>
      <c r="G321" s="20">
        <f t="shared" si="33"/>
        <v>182.314596</v>
      </c>
      <c r="H321" s="43"/>
      <c r="I321" s="42">
        <f t="shared" si="35"/>
        <v>-0.006128756325377778</v>
      </c>
    </row>
    <row r="322" spans="1:9" ht="14.25" customHeight="1">
      <c r="A322" s="77"/>
      <c r="B322" s="100"/>
      <c r="C322" s="6" t="s">
        <v>6</v>
      </c>
      <c r="D322" s="61">
        <v>4.65</v>
      </c>
      <c r="E322" s="74">
        <v>4.69</v>
      </c>
      <c r="F322" s="69">
        <f t="shared" si="34"/>
        <v>168.03285100000002</v>
      </c>
      <c r="G322" s="20">
        <f t="shared" si="33"/>
        <v>166.88245500000002</v>
      </c>
      <c r="H322" s="20">
        <v>428.95</v>
      </c>
      <c r="I322" s="42">
        <f t="shared" si="35"/>
        <v>-0.006846256509686909</v>
      </c>
    </row>
    <row r="323" spans="1:9" ht="14.25" customHeight="1">
      <c r="A323" s="77"/>
      <c r="B323" s="100"/>
      <c r="C323" s="6" t="s">
        <v>7</v>
      </c>
      <c r="D323" s="61">
        <v>0.43</v>
      </c>
      <c r="E323" s="74">
        <v>0.43</v>
      </c>
      <c r="F323" s="69">
        <f t="shared" si="34"/>
        <v>15.405997</v>
      </c>
      <c r="G323" s="20">
        <f t="shared" si="33"/>
        <v>15.432141</v>
      </c>
      <c r="H323" s="43"/>
      <c r="I323" s="42">
        <f t="shared" si="35"/>
        <v>0.0016970014988319413</v>
      </c>
    </row>
    <row r="324" spans="1:9" ht="14.25" customHeight="1">
      <c r="A324" s="77" t="s">
        <v>181</v>
      </c>
      <c r="B324" s="89" t="s">
        <v>182</v>
      </c>
      <c r="C324" s="17" t="s">
        <v>5</v>
      </c>
      <c r="D324" s="61">
        <v>9.85</v>
      </c>
      <c r="E324" s="74">
        <v>9.91</v>
      </c>
      <c r="F324" s="69">
        <f t="shared" si="34"/>
        <v>355.054489</v>
      </c>
      <c r="G324" s="20">
        <f t="shared" si="33"/>
        <v>353.503695</v>
      </c>
      <c r="H324" s="43"/>
      <c r="I324" s="42">
        <f t="shared" si="35"/>
        <v>-0.004367763394198337</v>
      </c>
    </row>
    <row r="325" spans="1:9" ht="14.25" customHeight="1">
      <c r="A325" s="77"/>
      <c r="B325" s="89"/>
      <c r="C325" s="6" t="s">
        <v>6</v>
      </c>
      <c r="D325" s="61">
        <v>8.89</v>
      </c>
      <c r="E325" s="74">
        <v>8.95</v>
      </c>
      <c r="F325" s="69">
        <f t="shared" si="34"/>
        <v>320.659705</v>
      </c>
      <c r="G325" s="20">
        <f t="shared" si="33"/>
        <v>319.050543</v>
      </c>
      <c r="H325" s="20">
        <v>428.95</v>
      </c>
      <c r="I325" s="42">
        <f t="shared" si="35"/>
        <v>-0.005018285662054013</v>
      </c>
    </row>
    <row r="326" spans="1:9" ht="14.25" customHeight="1">
      <c r="A326" s="77"/>
      <c r="B326" s="89"/>
      <c r="C326" s="6" t="s">
        <v>7</v>
      </c>
      <c r="D326" s="61">
        <v>0.96</v>
      </c>
      <c r="E326" s="74">
        <v>0.96</v>
      </c>
      <c r="F326" s="69">
        <f t="shared" si="34"/>
        <v>34.394784</v>
      </c>
      <c r="G326" s="20">
        <f t="shared" si="33"/>
        <v>34.453151999999996</v>
      </c>
      <c r="H326" s="43"/>
      <c r="I326" s="42">
        <f t="shared" si="35"/>
        <v>0.0016970014988317537</v>
      </c>
    </row>
    <row r="327" spans="1:9" ht="14.25" customHeight="1">
      <c r="A327" s="77" t="s">
        <v>183</v>
      </c>
      <c r="B327" s="89" t="s">
        <v>184</v>
      </c>
      <c r="C327" s="17" t="s">
        <v>5</v>
      </c>
      <c r="D327" s="61">
        <v>9.86</v>
      </c>
      <c r="E327" s="74">
        <v>10.01</v>
      </c>
      <c r="F327" s="69">
        <f t="shared" si="34"/>
        <v>358.637279</v>
      </c>
      <c r="G327" s="20">
        <f t="shared" si="33"/>
        <v>353.862582</v>
      </c>
      <c r="H327" s="43"/>
      <c r="I327" s="42">
        <f t="shared" si="35"/>
        <v>-0.013313443079072668</v>
      </c>
    </row>
    <row r="328" spans="1:9" ht="14.25" customHeight="1">
      <c r="A328" s="77"/>
      <c r="B328" s="89"/>
      <c r="C328" s="6" t="s">
        <v>6</v>
      </c>
      <c r="D328" s="61">
        <v>8.99</v>
      </c>
      <c r="E328" s="74">
        <v>9.12</v>
      </c>
      <c r="F328" s="69">
        <f t="shared" si="34"/>
        <v>326.75044799999995</v>
      </c>
      <c r="G328" s="20">
        <f t="shared" si="33"/>
        <v>322.639413</v>
      </c>
      <c r="H328" s="20">
        <v>428.95</v>
      </c>
      <c r="I328" s="42">
        <f t="shared" si="35"/>
        <v>-0.012581574180427624</v>
      </c>
    </row>
    <row r="329" spans="1:9" ht="14.25" customHeight="1">
      <c r="A329" s="77"/>
      <c r="B329" s="89"/>
      <c r="C329" s="6" t="s">
        <v>7</v>
      </c>
      <c r="D329" s="61">
        <v>0.87</v>
      </c>
      <c r="E329" s="74">
        <v>0.89</v>
      </c>
      <c r="F329" s="69">
        <f t="shared" si="34"/>
        <v>31.886831</v>
      </c>
      <c r="G329" s="20">
        <f t="shared" si="33"/>
        <v>31.223169</v>
      </c>
      <c r="H329" s="43"/>
      <c r="I329" s="42">
        <f t="shared" si="35"/>
        <v>-0.020813043478669992</v>
      </c>
    </row>
    <row r="330" spans="1:9" ht="14.25" customHeight="1">
      <c r="A330" s="77" t="s">
        <v>185</v>
      </c>
      <c r="B330" s="89" t="s">
        <v>186</v>
      </c>
      <c r="C330" s="17" t="s">
        <v>5</v>
      </c>
      <c r="D330" s="61">
        <v>9.39</v>
      </c>
      <c r="E330" s="74">
        <v>9.49</v>
      </c>
      <c r="F330" s="69">
        <f t="shared" si="34"/>
        <v>340.006771</v>
      </c>
      <c r="G330" s="20">
        <f t="shared" si="33"/>
        <v>336.99489300000005</v>
      </c>
      <c r="H330" s="43"/>
      <c r="I330" s="42">
        <f t="shared" si="35"/>
        <v>-0.008858288295676227</v>
      </c>
    </row>
    <row r="331" spans="1:9" ht="14.25" customHeight="1">
      <c r="A331" s="77"/>
      <c r="B331" s="89"/>
      <c r="C331" s="6" t="s">
        <v>6</v>
      </c>
      <c r="D331" s="61">
        <v>8.6</v>
      </c>
      <c r="E331" s="74">
        <v>8.7</v>
      </c>
      <c r="F331" s="69">
        <f t="shared" si="34"/>
        <v>311.70273</v>
      </c>
      <c r="G331" s="20">
        <f t="shared" si="33"/>
        <v>308.64282</v>
      </c>
      <c r="H331" s="20">
        <v>428.95</v>
      </c>
      <c r="I331" s="42">
        <f t="shared" si="35"/>
        <v>-0.0098167571390857</v>
      </c>
    </row>
    <row r="332" spans="1:9" ht="14.25" customHeight="1">
      <c r="A332" s="77"/>
      <c r="B332" s="89"/>
      <c r="C332" s="6" t="s">
        <v>7</v>
      </c>
      <c r="D332" s="61">
        <v>0.79</v>
      </c>
      <c r="E332" s="74">
        <v>0.79</v>
      </c>
      <c r="F332" s="69">
        <f t="shared" si="34"/>
        <v>28.304041</v>
      </c>
      <c r="G332" s="20">
        <f t="shared" si="33"/>
        <v>28.352073</v>
      </c>
      <c r="H332" s="43"/>
      <c r="I332" s="42">
        <f t="shared" si="35"/>
        <v>0.001697001498831887</v>
      </c>
    </row>
    <row r="333" spans="1:9" ht="14.25" customHeight="1">
      <c r="A333" s="77" t="s">
        <v>187</v>
      </c>
      <c r="B333" s="89" t="s">
        <v>188</v>
      </c>
      <c r="C333" s="17" t="s">
        <v>5</v>
      </c>
      <c r="D333" s="61">
        <v>10.18</v>
      </c>
      <c r="E333" s="74">
        <v>10.36</v>
      </c>
      <c r="F333" s="69">
        <f t="shared" si="34"/>
        <v>371.17704399999997</v>
      </c>
      <c r="G333" s="20">
        <f t="shared" si="33"/>
        <v>365.346966</v>
      </c>
      <c r="H333" s="43"/>
      <c r="I333" s="42">
        <f t="shared" si="35"/>
        <v>-0.015707000457711385</v>
      </c>
    </row>
    <row r="334" spans="1:9" ht="14.25" customHeight="1">
      <c r="A334" s="77"/>
      <c r="B334" s="89"/>
      <c r="C334" s="6" t="s">
        <v>6</v>
      </c>
      <c r="D334" s="61">
        <v>8.9</v>
      </c>
      <c r="E334" s="74">
        <v>9.06</v>
      </c>
      <c r="F334" s="69">
        <f t="shared" si="34"/>
        <v>324.600774</v>
      </c>
      <c r="G334" s="20">
        <f t="shared" si="33"/>
        <v>319.40943</v>
      </c>
      <c r="H334" s="20">
        <v>1138.46</v>
      </c>
      <c r="I334" s="42">
        <f t="shared" si="35"/>
        <v>-0.015993011772670682</v>
      </c>
    </row>
    <row r="335" spans="1:9" ht="14.25" customHeight="1">
      <c r="A335" s="77"/>
      <c r="B335" s="89"/>
      <c r="C335" s="6" t="s">
        <v>7</v>
      </c>
      <c r="D335" s="61">
        <v>1.28</v>
      </c>
      <c r="E335" s="74">
        <v>1.3</v>
      </c>
      <c r="F335" s="69">
        <f t="shared" si="34"/>
        <v>46.57627</v>
      </c>
      <c r="G335" s="20">
        <f t="shared" si="33"/>
        <v>45.937536</v>
      </c>
      <c r="H335" s="43"/>
      <c r="I335" s="42">
        <f t="shared" si="35"/>
        <v>-0.013713721601150102</v>
      </c>
    </row>
    <row r="336" spans="1:9" ht="14.25" customHeight="1">
      <c r="A336" s="77" t="s">
        <v>189</v>
      </c>
      <c r="B336" s="89" t="s">
        <v>190</v>
      </c>
      <c r="C336" s="17" t="s">
        <v>5</v>
      </c>
      <c r="D336" s="61">
        <v>9.58</v>
      </c>
      <c r="E336" s="74">
        <v>9.69</v>
      </c>
      <c r="F336" s="69">
        <f t="shared" si="34"/>
        <v>347.172351</v>
      </c>
      <c r="G336" s="20">
        <f t="shared" si="33"/>
        <v>343.813746</v>
      </c>
      <c r="H336" s="43"/>
      <c r="I336" s="42">
        <f t="shared" si="35"/>
        <v>-0.009674171892795723</v>
      </c>
    </row>
    <row r="337" spans="1:9" ht="14.25" customHeight="1">
      <c r="A337" s="77"/>
      <c r="B337" s="89"/>
      <c r="C337" s="6" t="s">
        <v>6</v>
      </c>
      <c r="D337" s="61">
        <v>8.73</v>
      </c>
      <c r="E337" s="74">
        <v>8.84</v>
      </c>
      <c r="F337" s="69">
        <f t="shared" si="34"/>
        <v>316.718636</v>
      </c>
      <c r="G337" s="20">
        <f t="shared" si="33"/>
        <v>313.308351</v>
      </c>
      <c r="H337" s="20">
        <v>1138.46</v>
      </c>
      <c r="I337" s="42">
        <f t="shared" si="35"/>
        <v>-0.010767553949682922</v>
      </c>
    </row>
    <row r="338" spans="1:9" ht="14.25" customHeight="1">
      <c r="A338" s="77"/>
      <c r="B338" s="89"/>
      <c r="C338" s="6" t="s">
        <v>7</v>
      </c>
      <c r="D338" s="61">
        <v>0.85</v>
      </c>
      <c r="E338" s="74">
        <v>0.85</v>
      </c>
      <c r="F338" s="69">
        <f t="shared" si="34"/>
        <v>30.453715</v>
      </c>
      <c r="G338" s="20">
        <f t="shared" si="33"/>
        <v>30.505395</v>
      </c>
      <c r="H338" s="43"/>
      <c r="I338" s="42">
        <f t="shared" si="35"/>
        <v>0.0016970014988319506</v>
      </c>
    </row>
    <row r="339" spans="1:9" ht="14.25" customHeight="1">
      <c r="A339" s="77" t="s">
        <v>191</v>
      </c>
      <c r="B339" s="100" t="s">
        <v>192</v>
      </c>
      <c r="C339" s="17" t="s">
        <v>5</v>
      </c>
      <c r="D339" s="61">
        <v>5.24</v>
      </c>
      <c r="E339" s="74">
        <v>5.25</v>
      </c>
      <c r="F339" s="69">
        <f t="shared" si="34"/>
        <v>188.096475</v>
      </c>
      <c r="G339" s="20">
        <f t="shared" si="33"/>
        <v>188.056788</v>
      </c>
      <c r="H339" s="43"/>
      <c r="I339" s="42">
        <f t="shared" si="35"/>
        <v>-0.00021099278973721588</v>
      </c>
    </row>
    <row r="340" spans="1:9" ht="14.25" customHeight="1">
      <c r="A340" s="77"/>
      <c r="B340" s="100"/>
      <c r="C340" s="6" t="s">
        <v>6</v>
      </c>
      <c r="D340" s="61">
        <v>4.48</v>
      </c>
      <c r="E340" s="74">
        <v>4.5</v>
      </c>
      <c r="F340" s="69">
        <f t="shared" si="34"/>
        <v>161.22555</v>
      </c>
      <c r="G340" s="20">
        <f t="shared" si="33"/>
        <v>160.78137600000002</v>
      </c>
      <c r="H340" s="20">
        <v>332.94</v>
      </c>
      <c r="I340" s="42">
        <f t="shared" si="35"/>
        <v>-0.0027549851744960736</v>
      </c>
    </row>
    <row r="341" spans="1:9" ht="14.25" customHeight="1">
      <c r="A341" s="77"/>
      <c r="B341" s="100"/>
      <c r="C341" s="6" t="s">
        <v>7</v>
      </c>
      <c r="D341" s="61">
        <v>0.76</v>
      </c>
      <c r="E341" s="74">
        <v>0.75</v>
      </c>
      <c r="F341" s="69">
        <f t="shared" si="34"/>
        <v>26.870925</v>
      </c>
      <c r="G341" s="20">
        <f t="shared" si="33"/>
        <v>27.275412</v>
      </c>
      <c r="H341" s="43"/>
      <c r="I341" s="42">
        <f t="shared" si="35"/>
        <v>0.015052961518816327</v>
      </c>
    </row>
    <row r="342" spans="1:9" ht="14.25" customHeight="1">
      <c r="A342" s="77" t="s">
        <v>193</v>
      </c>
      <c r="B342" s="89" t="s">
        <v>194</v>
      </c>
      <c r="C342" s="17" t="s">
        <v>5</v>
      </c>
      <c r="D342" s="63" t="s">
        <v>34</v>
      </c>
      <c r="E342" s="63" t="s">
        <v>34</v>
      </c>
      <c r="F342" s="70" t="s">
        <v>34</v>
      </c>
      <c r="G342" s="36" t="s">
        <v>34</v>
      </c>
      <c r="H342" s="36" t="s">
        <v>34</v>
      </c>
      <c r="I342" s="38" t="s">
        <v>34</v>
      </c>
    </row>
    <row r="343" spans="1:9" ht="14.25" customHeight="1">
      <c r="A343" s="77"/>
      <c r="B343" s="89"/>
      <c r="C343" s="6" t="s">
        <v>6</v>
      </c>
      <c r="D343" s="63" t="s">
        <v>34</v>
      </c>
      <c r="E343" s="63" t="s">
        <v>34</v>
      </c>
      <c r="F343" s="70" t="s">
        <v>34</v>
      </c>
      <c r="G343" s="36" t="s">
        <v>34</v>
      </c>
      <c r="H343" s="20">
        <v>332.94</v>
      </c>
      <c r="I343" s="38" t="s">
        <v>34</v>
      </c>
    </row>
    <row r="344" spans="1:9" ht="14.25" customHeight="1">
      <c r="A344" s="77"/>
      <c r="B344" s="89"/>
      <c r="C344" s="6" t="s">
        <v>7</v>
      </c>
      <c r="D344" s="63" t="s">
        <v>34</v>
      </c>
      <c r="E344" s="63" t="s">
        <v>34</v>
      </c>
      <c r="F344" s="70" t="s">
        <v>34</v>
      </c>
      <c r="G344" s="36" t="s">
        <v>34</v>
      </c>
      <c r="H344" s="36" t="s">
        <v>34</v>
      </c>
      <c r="I344" s="38" t="s">
        <v>34</v>
      </c>
    </row>
    <row r="345" spans="1:9" ht="14.25" customHeight="1">
      <c r="A345" s="77" t="s">
        <v>195</v>
      </c>
      <c r="B345" s="100" t="s">
        <v>196</v>
      </c>
      <c r="C345" s="17" t="s">
        <v>5</v>
      </c>
      <c r="D345" s="61">
        <v>5</v>
      </c>
      <c r="E345" s="74">
        <v>5.01</v>
      </c>
      <c r="F345" s="69">
        <f aca="true" t="shared" si="36" ref="F345:F374">E345*$F$7</f>
        <v>179.49777899999998</v>
      </c>
      <c r="G345" s="20">
        <f aca="true" t="shared" si="37" ref="G345:G374">D345*$G$7</f>
        <v>179.4435</v>
      </c>
      <c r="H345" s="43"/>
      <c r="I345" s="42">
        <f aca="true" t="shared" si="38" ref="I345:I374">(G345-F345)/F345</f>
        <v>-0.00030239371374049013</v>
      </c>
    </row>
    <row r="346" spans="1:9" ht="14.25" customHeight="1">
      <c r="A346" s="77"/>
      <c r="B346" s="100"/>
      <c r="C346" s="6" t="s">
        <v>6</v>
      </c>
      <c r="D346" s="61">
        <v>4.37</v>
      </c>
      <c r="E346" s="74">
        <v>4.38</v>
      </c>
      <c r="F346" s="69">
        <f t="shared" si="36"/>
        <v>156.926202</v>
      </c>
      <c r="G346" s="20">
        <f t="shared" si="37"/>
        <v>156.833619</v>
      </c>
      <c r="H346" s="20">
        <v>332.94</v>
      </c>
      <c r="I346" s="42">
        <f t="shared" si="38"/>
        <v>-0.000589977956644809</v>
      </c>
    </row>
    <row r="347" spans="1:9" ht="14.25" customHeight="1">
      <c r="A347" s="77"/>
      <c r="B347" s="100"/>
      <c r="C347" s="6" t="s">
        <v>7</v>
      </c>
      <c r="D347" s="61">
        <v>0.63</v>
      </c>
      <c r="E347" s="74">
        <v>0.63</v>
      </c>
      <c r="F347" s="69">
        <f t="shared" si="36"/>
        <v>22.571577</v>
      </c>
      <c r="G347" s="20">
        <f t="shared" si="37"/>
        <v>22.609881</v>
      </c>
      <c r="H347" s="43"/>
      <c r="I347" s="42">
        <f t="shared" si="38"/>
        <v>0.001697001498831921</v>
      </c>
    </row>
    <row r="348" spans="1:9" ht="14.25" customHeight="1">
      <c r="A348" s="77" t="s">
        <v>197</v>
      </c>
      <c r="B348" s="89" t="s">
        <v>198</v>
      </c>
      <c r="C348" s="17" t="s">
        <v>5</v>
      </c>
      <c r="D348" s="61">
        <v>6.13</v>
      </c>
      <c r="E348" s="74">
        <v>6.18</v>
      </c>
      <c r="F348" s="69">
        <f t="shared" si="36"/>
        <v>221.41642199999998</v>
      </c>
      <c r="G348" s="20">
        <f t="shared" si="37"/>
        <v>219.997731</v>
      </c>
      <c r="H348" s="43"/>
      <c r="I348" s="42">
        <f t="shared" si="38"/>
        <v>-0.006407343173488711</v>
      </c>
    </row>
    <row r="349" spans="1:9" ht="14.25" customHeight="1">
      <c r="A349" s="77"/>
      <c r="B349" s="89"/>
      <c r="C349" s="6" t="s">
        <v>6</v>
      </c>
      <c r="D349" s="61">
        <v>5.46</v>
      </c>
      <c r="E349" s="74">
        <v>5.51</v>
      </c>
      <c r="F349" s="69">
        <f t="shared" si="36"/>
        <v>197.41172899999998</v>
      </c>
      <c r="G349" s="20">
        <f t="shared" si="37"/>
        <v>195.952302</v>
      </c>
      <c r="H349" s="20">
        <v>332.94</v>
      </c>
      <c r="I349" s="42">
        <f t="shared" si="38"/>
        <v>-0.007392807952155553</v>
      </c>
    </row>
    <row r="350" spans="1:9" ht="14.25" customHeight="1">
      <c r="A350" s="77"/>
      <c r="B350" s="89"/>
      <c r="C350" s="6" t="s">
        <v>7</v>
      </c>
      <c r="D350" s="61">
        <v>0.67</v>
      </c>
      <c r="E350" s="74">
        <v>0.67</v>
      </c>
      <c r="F350" s="69">
        <f t="shared" si="36"/>
        <v>24.004693</v>
      </c>
      <c r="G350" s="20">
        <f t="shared" si="37"/>
        <v>24.045429000000002</v>
      </c>
      <c r="H350" s="43"/>
      <c r="I350" s="42">
        <f t="shared" si="38"/>
        <v>0.001697001498832022</v>
      </c>
    </row>
    <row r="351" spans="1:9" ht="14.25" customHeight="1">
      <c r="A351" s="77" t="s">
        <v>199</v>
      </c>
      <c r="B351" s="89" t="s">
        <v>200</v>
      </c>
      <c r="C351" s="17" t="s">
        <v>5</v>
      </c>
      <c r="D351" s="61">
        <v>6.75</v>
      </c>
      <c r="E351" s="74">
        <v>6.8</v>
      </c>
      <c r="F351" s="69">
        <f t="shared" si="36"/>
        <v>243.62972</v>
      </c>
      <c r="G351" s="20">
        <f t="shared" si="37"/>
        <v>242.248725</v>
      </c>
      <c r="H351" s="43"/>
      <c r="I351" s="42">
        <f t="shared" si="38"/>
        <v>-0.005668417629835902</v>
      </c>
    </row>
    <row r="352" spans="1:9" ht="14.25" customHeight="1">
      <c r="A352" s="77"/>
      <c r="B352" s="89"/>
      <c r="C352" s="6" t="s">
        <v>6</v>
      </c>
      <c r="D352" s="61">
        <v>5.42</v>
      </c>
      <c r="E352" s="74">
        <v>5.47</v>
      </c>
      <c r="F352" s="69">
        <f t="shared" si="36"/>
        <v>195.978613</v>
      </c>
      <c r="G352" s="20">
        <f t="shared" si="37"/>
        <v>194.516754</v>
      </c>
      <c r="H352" s="20">
        <v>428.95</v>
      </c>
      <c r="I352" s="42">
        <f t="shared" si="38"/>
        <v>-0.007459278222364009</v>
      </c>
    </row>
    <row r="353" spans="1:9" ht="14.25" customHeight="1">
      <c r="A353" s="77"/>
      <c r="B353" s="89"/>
      <c r="C353" s="6" t="s">
        <v>7</v>
      </c>
      <c r="D353" s="61">
        <v>1.33</v>
      </c>
      <c r="E353" s="74">
        <v>1.33</v>
      </c>
      <c r="F353" s="69">
        <f t="shared" si="36"/>
        <v>47.651107</v>
      </c>
      <c r="G353" s="20">
        <f t="shared" si="37"/>
        <v>47.731971</v>
      </c>
      <c r="H353" s="43"/>
      <c r="I353" s="42">
        <f t="shared" si="38"/>
        <v>0.0016970014988318795</v>
      </c>
    </row>
    <row r="354" spans="1:9" ht="14.25" customHeight="1">
      <c r="A354" s="77" t="s">
        <v>201</v>
      </c>
      <c r="B354" s="89" t="s">
        <v>202</v>
      </c>
      <c r="C354" s="17" t="s">
        <v>5</v>
      </c>
      <c r="D354" s="61">
        <v>5.04</v>
      </c>
      <c r="E354" s="74">
        <v>5.13</v>
      </c>
      <c r="F354" s="69">
        <f t="shared" si="36"/>
        <v>183.797127</v>
      </c>
      <c r="G354" s="20">
        <f t="shared" si="37"/>
        <v>180.879048</v>
      </c>
      <c r="H354" s="43"/>
      <c r="I354" s="42">
        <f t="shared" si="38"/>
        <v>-0.015876630106410626</v>
      </c>
    </row>
    <row r="355" spans="1:9" ht="14.25" customHeight="1">
      <c r="A355" s="77"/>
      <c r="B355" s="89"/>
      <c r="C355" s="6" t="s">
        <v>6</v>
      </c>
      <c r="D355" s="61">
        <v>3.36</v>
      </c>
      <c r="E355" s="74">
        <v>3.44</v>
      </c>
      <c r="F355" s="69">
        <f t="shared" si="36"/>
        <v>123.247976</v>
      </c>
      <c r="G355" s="20">
        <f t="shared" si="37"/>
        <v>120.58603199999999</v>
      </c>
      <c r="H355" s="20">
        <v>428.95</v>
      </c>
      <c r="I355" s="42">
        <f t="shared" si="38"/>
        <v>-0.021598277605792127</v>
      </c>
    </row>
    <row r="356" spans="1:9" ht="14.25" customHeight="1">
      <c r="A356" s="77"/>
      <c r="B356" s="89"/>
      <c r="C356" s="6" t="s">
        <v>7</v>
      </c>
      <c r="D356" s="61">
        <v>1.68</v>
      </c>
      <c r="E356" s="74">
        <v>1.69</v>
      </c>
      <c r="F356" s="69">
        <f t="shared" si="36"/>
        <v>60.549150999999995</v>
      </c>
      <c r="G356" s="20">
        <f t="shared" si="37"/>
        <v>60.293015999999994</v>
      </c>
      <c r="H356" s="43"/>
      <c r="I356" s="42">
        <f t="shared" si="38"/>
        <v>-0.004230199693468872</v>
      </c>
    </row>
    <row r="357" spans="1:9" ht="14.25" customHeight="1">
      <c r="A357" s="77" t="s">
        <v>203</v>
      </c>
      <c r="B357" s="89" t="s">
        <v>204</v>
      </c>
      <c r="C357" s="17" t="s">
        <v>5</v>
      </c>
      <c r="D357" s="61">
        <v>10.56</v>
      </c>
      <c r="E357" s="74">
        <v>10.66</v>
      </c>
      <c r="F357" s="69">
        <f t="shared" si="36"/>
        <v>381.925414</v>
      </c>
      <c r="G357" s="20">
        <f t="shared" si="37"/>
        <v>378.98467200000005</v>
      </c>
      <c r="H357" s="43"/>
      <c r="I357" s="42">
        <f t="shared" si="38"/>
        <v>-0.007699780879205759</v>
      </c>
    </row>
    <row r="358" spans="1:9" ht="14.25" customHeight="1">
      <c r="A358" s="77"/>
      <c r="B358" s="89"/>
      <c r="C358" s="6" t="s">
        <v>6</v>
      </c>
      <c r="D358" s="61">
        <v>8.62</v>
      </c>
      <c r="E358" s="74">
        <v>8.71</v>
      </c>
      <c r="F358" s="69">
        <f t="shared" si="36"/>
        <v>312.061009</v>
      </c>
      <c r="G358" s="20">
        <f t="shared" si="37"/>
        <v>309.360594</v>
      </c>
      <c r="H358" s="20">
        <v>428.95</v>
      </c>
      <c r="I358" s="42">
        <f t="shared" si="38"/>
        <v>-0.008653484165335186</v>
      </c>
    </row>
    <row r="359" spans="1:9" ht="14.25" customHeight="1">
      <c r="A359" s="77"/>
      <c r="B359" s="89"/>
      <c r="C359" s="6" t="s">
        <v>7</v>
      </c>
      <c r="D359" s="61">
        <v>1.94</v>
      </c>
      <c r="E359" s="74">
        <v>1.95</v>
      </c>
      <c r="F359" s="69">
        <f t="shared" si="36"/>
        <v>69.86440499999999</v>
      </c>
      <c r="G359" s="20">
        <f t="shared" si="37"/>
        <v>69.624078</v>
      </c>
      <c r="H359" s="43"/>
      <c r="I359" s="42">
        <f t="shared" si="38"/>
        <v>-0.0034399062011620015</v>
      </c>
    </row>
    <row r="360" spans="1:9" ht="14.25" customHeight="1">
      <c r="A360" s="77" t="s">
        <v>205</v>
      </c>
      <c r="B360" s="89" t="s">
        <v>206</v>
      </c>
      <c r="C360" s="17" t="s">
        <v>5</v>
      </c>
      <c r="D360" s="61">
        <v>5.81</v>
      </c>
      <c r="E360" s="74">
        <v>5.87</v>
      </c>
      <c r="F360" s="69">
        <f t="shared" si="36"/>
        <v>210.309773</v>
      </c>
      <c r="G360" s="20">
        <f t="shared" si="37"/>
        <v>208.51334699999998</v>
      </c>
      <c r="H360" s="43"/>
      <c r="I360" s="42">
        <f t="shared" si="38"/>
        <v>-0.008541809419384544</v>
      </c>
    </row>
    <row r="361" spans="1:9" ht="14.25" customHeight="1">
      <c r="A361" s="77"/>
      <c r="B361" s="89"/>
      <c r="C361" s="6" t="s">
        <v>6</v>
      </c>
      <c r="D361" s="61">
        <v>4.94</v>
      </c>
      <c r="E361" s="74">
        <v>5</v>
      </c>
      <c r="F361" s="69">
        <f t="shared" si="36"/>
        <v>179.1395</v>
      </c>
      <c r="G361" s="20">
        <f t="shared" si="37"/>
        <v>177.29017800000003</v>
      </c>
      <c r="H361" s="20">
        <v>428.95</v>
      </c>
      <c r="I361" s="42">
        <f t="shared" si="38"/>
        <v>-0.010323362519153913</v>
      </c>
    </row>
    <row r="362" spans="1:9" ht="14.25" customHeight="1">
      <c r="A362" s="77"/>
      <c r="B362" s="89"/>
      <c r="C362" s="6" t="s">
        <v>7</v>
      </c>
      <c r="D362" s="61">
        <v>0.87</v>
      </c>
      <c r="E362" s="74">
        <v>0.87</v>
      </c>
      <c r="F362" s="69">
        <f t="shared" si="36"/>
        <v>31.170272999999998</v>
      </c>
      <c r="G362" s="20">
        <f t="shared" si="37"/>
        <v>31.223169</v>
      </c>
      <c r="H362" s="43"/>
      <c r="I362" s="42">
        <f t="shared" si="38"/>
        <v>0.001697001498831932</v>
      </c>
    </row>
    <row r="363" spans="1:9" ht="31.5" customHeight="1">
      <c r="A363" s="77" t="s">
        <v>207</v>
      </c>
      <c r="B363" s="89" t="s">
        <v>208</v>
      </c>
      <c r="C363" s="17" t="s">
        <v>5</v>
      </c>
      <c r="D363" s="61">
        <v>3.13</v>
      </c>
      <c r="E363" s="74">
        <v>3.11</v>
      </c>
      <c r="F363" s="69">
        <f t="shared" si="36"/>
        <v>111.424769</v>
      </c>
      <c r="G363" s="20">
        <f t="shared" si="37"/>
        <v>112.331631</v>
      </c>
      <c r="H363" s="43"/>
      <c r="I363" s="42">
        <f t="shared" si="38"/>
        <v>0.008138782858953055</v>
      </c>
    </row>
    <row r="364" spans="1:9" ht="31.5" customHeight="1">
      <c r="A364" s="77"/>
      <c r="B364" s="89"/>
      <c r="C364" s="6" t="s">
        <v>6</v>
      </c>
      <c r="D364" s="61">
        <v>2.61</v>
      </c>
      <c r="E364" s="74">
        <v>2.59</v>
      </c>
      <c r="F364" s="69">
        <f t="shared" si="36"/>
        <v>92.79426099999999</v>
      </c>
      <c r="G364" s="20">
        <f t="shared" si="37"/>
        <v>93.669507</v>
      </c>
      <c r="H364" s="20">
        <v>332.94</v>
      </c>
      <c r="I364" s="42">
        <f t="shared" si="38"/>
        <v>0.009432113479517923</v>
      </c>
    </row>
    <row r="365" spans="1:9" ht="31.5" customHeight="1">
      <c r="A365" s="77"/>
      <c r="B365" s="89"/>
      <c r="C365" s="6" t="s">
        <v>7</v>
      </c>
      <c r="D365" s="61">
        <v>0.52</v>
      </c>
      <c r="E365" s="74">
        <v>0.52</v>
      </c>
      <c r="F365" s="69">
        <f t="shared" si="36"/>
        <v>18.630508</v>
      </c>
      <c r="G365" s="20">
        <f t="shared" si="37"/>
        <v>18.662124000000002</v>
      </c>
      <c r="H365" s="43"/>
      <c r="I365" s="42">
        <f t="shared" si="38"/>
        <v>0.0016970014988320877</v>
      </c>
    </row>
    <row r="366" spans="1:9" ht="24.75" customHeight="1">
      <c r="A366" s="77" t="s">
        <v>209</v>
      </c>
      <c r="B366" s="89" t="s">
        <v>290</v>
      </c>
      <c r="C366" s="17" t="s">
        <v>5</v>
      </c>
      <c r="D366" s="61">
        <v>2.22</v>
      </c>
      <c r="E366" s="74">
        <v>2.06</v>
      </c>
      <c r="F366" s="69">
        <f t="shared" si="36"/>
        <v>73.805474</v>
      </c>
      <c r="G366" s="20">
        <f t="shared" si="37"/>
        <v>79.672914</v>
      </c>
      <c r="H366" s="43"/>
      <c r="I366" s="42">
        <f t="shared" si="38"/>
        <v>0.07949871035311015</v>
      </c>
    </row>
    <row r="367" spans="1:9" ht="24" customHeight="1">
      <c r="A367" s="77"/>
      <c r="B367" s="89"/>
      <c r="C367" s="6" t="s">
        <v>6</v>
      </c>
      <c r="D367" s="61">
        <v>2</v>
      </c>
      <c r="E367" s="74">
        <v>1.85</v>
      </c>
      <c r="F367" s="69">
        <f t="shared" si="36"/>
        <v>66.281615</v>
      </c>
      <c r="G367" s="20">
        <f t="shared" si="37"/>
        <v>71.7774</v>
      </c>
      <c r="H367" s="20" t="s">
        <v>326</v>
      </c>
      <c r="I367" s="42">
        <f t="shared" si="38"/>
        <v>0.08291567729603447</v>
      </c>
    </row>
    <row r="368" spans="1:9" ht="33" customHeight="1">
      <c r="A368" s="77"/>
      <c r="B368" s="89"/>
      <c r="C368" s="6" t="s">
        <v>7</v>
      </c>
      <c r="D368" s="61">
        <v>0.22</v>
      </c>
      <c r="E368" s="74">
        <v>0.21</v>
      </c>
      <c r="F368" s="69">
        <f t="shared" si="36"/>
        <v>7.523859</v>
      </c>
      <c r="G368" s="20">
        <f t="shared" si="37"/>
        <v>7.895514</v>
      </c>
      <c r="H368" s="43"/>
      <c r="I368" s="42">
        <f t="shared" si="38"/>
        <v>0.049396858713062076</v>
      </c>
    </row>
    <row r="369" spans="1:9" ht="14.25" customHeight="1">
      <c r="A369" s="77" t="s">
        <v>210</v>
      </c>
      <c r="B369" s="89" t="s">
        <v>211</v>
      </c>
      <c r="C369" s="17" t="s">
        <v>5</v>
      </c>
      <c r="D369" s="61">
        <v>6.33</v>
      </c>
      <c r="E369" s="74">
        <v>6.4</v>
      </c>
      <c r="F369" s="69">
        <f t="shared" si="36"/>
        <v>229.29856</v>
      </c>
      <c r="G369" s="20">
        <f t="shared" si="37"/>
        <v>227.17547100000002</v>
      </c>
      <c r="H369" s="43"/>
      <c r="I369" s="42">
        <f t="shared" si="38"/>
        <v>-0.009259059455061528</v>
      </c>
    </row>
    <row r="370" spans="1:9" ht="14.25" customHeight="1">
      <c r="A370" s="77"/>
      <c r="B370" s="89"/>
      <c r="C370" s="6" t="s">
        <v>6</v>
      </c>
      <c r="D370" s="61">
        <v>5.55</v>
      </c>
      <c r="E370" s="74">
        <v>5.62</v>
      </c>
      <c r="F370" s="69">
        <f t="shared" si="36"/>
        <v>201.352798</v>
      </c>
      <c r="G370" s="20">
        <f t="shared" si="37"/>
        <v>199.182285</v>
      </c>
      <c r="H370" s="20">
        <v>332.94</v>
      </c>
      <c r="I370" s="42">
        <f t="shared" si="38"/>
        <v>-0.010779651544747838</v>
      </c>
    </row>
    <row r="371" spans="1:9" ht="14.25" customHeight="1">
      <c r="A371" s="77"/>
      <c r="B371" s="89"/>
      <c r="C371" s="6" t="s">
        <v>7</v>
      </c>
      <c r="D371" s="61">
        <v>0.78</v>
      </c>
      <c r="E371" s="74">
        <v>0.78</v>
      </c>
      <c r="F371" s="69">
        <f t="shared" si="36"/>
        <v>27.945762000000002</v>
      </c>
      <c r="G371" s="20">
        <f t="shared" si="37"/>
        <v>27.993186</v>
      </c>
      <c r="H371" s="43"/>
      <c r="I371" s="42">
        <f t="shared" si="38"/>
        <v>0.0016970014988318966</v>
      </c>
    </row>
    <row r="372" spans="1:9" ht="14.25" customHeight="1">
      <c r="A372" s="77" t="s">
        <v>212</v>
      </c>
      <c r="B372" s="100" t="s">
        <v>213</v>
      </c>
      <c r="C372" s="17" t="s">
        <v>5</v>
      </c>
      <c r="D372" s="61">
        <v>6.06</v>
      </c>
      <c r="E372" s="74">
        <v>6.24</v>
      </c>
      <c r="F372" s="69">
        <f t="shared" si="36"/>
        <v>223.56609600000002</v>
      </c>
      <c r="G372" s="20">
        <f t="shared" si="37"/>
        <v>217.48552199999997</v>
      </c>
      <c r="H372" s="43"/>
      <c r="I372" s="42">
        <f t="shared" si="38"/>
        <v>-0.02719810431363457</v>
      </c>
    </row>
    <row r="373" spans="1:9" ht="14.25" customHeight="1">
      <c r="A373" s="77"/>
      <c r="B373" s="100"/>
      <c r="C373" s="6" t="s">
        <v>6</v>
      </c>
      <c r="D373" s="61">
        <v>5.05</v>
      </c>
      <c r="E373" s="74">
        <v>5.22</v>
      </c>
      <c r="F373" s="69">
        <f t="shared" si="36"/>
        <v>187.021638</v>
      </c>
      <c r="G373" s="20">
        <f t="shared" si="37"/>
        <v>181.237935</v>
      </c>
      <c r="H373" s="20">
        <v>332.94</v>
      </c>
      <c r="I373" s="42">
        <f t="shared" si="38"/>
        <v>-0.030925314641934657</v>
      </c>
    </row>
    <row r="374" spans="1:9" ht="14.25" customHeight="1">
      <c r="A374" s="77"/>
      <c r="B374" s="100"/>
      <c r="C374" s="6" t="s">
        <v>7</v>
      </c>
      <c r="D374" s="61">
        <v>1.01</v>
      </c>
      <c r="E374" s="74">
        <v>1.02</v>
      </c>
      <c r="F374" s="69">
        <f t="shared" si="36"/>
        <v>36.544458</v>
      </c>
      <c r="G374" s="20">
        <f t="shared" si="37"/>
        <v>36.247587</v>
      </c>
      <c r="H374" s="43"/>
      <c r="I374" s="42">
        <f t="shared" si="38"/>
        <v>-0.008123557339391815</v>
      </c>
    </row>
    <row r="375" spans="1:9" ht="14.25" customHeight="1">
      <c r="A375" s="77" t="s">
        <v>214</v>
      </c>
      <c r="B375" s="89" t="s">
        <v>276</v>
      </c>
      <c r="C375" s="17" t="s">
        <v>5</v>
      </c>
      <c r="D375" s="63" t="s">
        <v>34</v>
      </c>
      <c r="E375" s="63" t="s">
        <v>34</v>
      </c>
      <c r="F375" s="70" t="s">
        <v>34</v>
      </c>
      <c r="G375" s="36" t="s">
        <v>34</v>
      </c>
      <c r="H375" s="36" t="s">
        <v>34</v>
      </c>
      <c r="I375" s="38" t="s">
        <v>34</v>
      </c>
    </row>
    <row r="376" spans="1:9" ht="14.25" customHeight="1">
      <c r="A376" s="77"/>
      <c r="B376" s="89"/>
      <c r="C376" s="6" t="s">
        <v>6</v>
      </c>
      <c r="D376" s="63" t="s">
        <v>34</v>
      </c>
      <c r="E376" s="63" t="s">
        <v>34</v>
      </c>
      <c r="F376" s="70" t="s">
        <v>34</v>
      </c>
      <c r="G376" s="36" t="s">
        <v>34</v>
      </c>
      <c r="H376" s="20">
        <v>332.94</v>
      </c>
      <c r="I376" s="38" t="s">
        <v>34</v>
      </c>
    </row>
    <row r="377" spans="1:9" ht="14.25" customHeight="1">
      <c r="A377" s="77"/>
      <c r="B377" s="89"/>
      <c r="C377" s="6" t="s">
        <v>7</v>
      </c>
      <c r="D377" s="63" t="s">
        <v>34</v>
      </c>
      <c r="E377" s="63" t="s">
        <v>34</v>
      </c>
      <c r="F377" s="70" t="s">
        <v>34</v>
      </c>
      <c r="G377" s="36" t="s">
        <v>34</v>
      </c>
      <c r="H377" s="36" t="s">
        <v>34</v>
      </c>
      <c r="I377" s="38" t="s">
        <v>34</v>
      </c>
    </row>
    <row r="378" spans="1:9" ht="14.25" customHeight="1">
      <c r="A378" s="77" t="s">
        <v>215</v>
      </c>
      <c r="B378" s="89" t="s">
        <v>216</v>
      </c>
      <c r="C378" s="17" t="s">
        <v>5</v>
      </c>
      <c r="D378" s="61">
        <v>5.56</v>
      </c>
      <c r="E378" s="74">
        <v>5.63</v>
      </c>
      <c r="F378" s="69">
        <f aca="true" t="shared" si="39" ref="F378:F402">E378*$F$7</f>
        <v>201.711077</v>
      </c>
      <c r="G378" s="20">
        <f aca="true" t="shared" si="40" ref="G378:G402">D378*$G$7</f>
        <v>199.541172</v>
      </c>
      <c r="H378" s="43"/>
      <c r="I378" s="42">
        <f aca="true" t="shared" si="41" ref="I378:I402">(G378-F378)/F378</f>
        <v>-0.010757490526908445</v>
      </c>
    </row>
    <row r="379" spans="1:9" ht="14.25" customHeight="1">
      <c r="A379" s="77"/>
      <c r="B379" s="89"/>
      <c r="C379" s="6" t="s">
        <v>6</v>
      </c>
      <c r="D379" s="61">
        <v>4.6</v>
      </c>
      <c r="E379" s="74">
        <v>4.67</v>
      </c>
      <c r="F379" s="69">
        <f t="shared" si="39"/>
        <v>167.316293</v>
      </c>
      <c r="G379" s="20">
        <f t="shared" si="40"/>
        <v>165.08802</v>
      </c>
      <c r="H379" s="20">
        <v>332.94</v>
      </c>
      <c r="I379" s="42">
        <f t="shared" si="41"/>
        <v>-0.01331772871635401</v>
      </c>
    </row>
    <row r="380" spans="1:9" ht="14.25" customHeight="1">
      <c r="A380" s="77"/>
      <c r="B380" s="89"/>
      <c r="C380" s="6" t="s">
        <v>7</v>
      </c>
      <c r="D380" s="61">
        <v>0.96</v>
      </c>
      <c r="E380" s="74">
        <v>0.96</v>
      </c>
      <c r="F380" s="69">
        <f t="shared" si="39"/>
        <v>34.394784</v>
      </c>
      <c r="G380" s="20">
        <f t="shared" si="40"/>
        <v>34.453151999999996</v>
      </c>
      <c r="H380" s="43"/>
      <c r="I380" s="42">
        <f t="shared" si="41"/>
        <v>0.0016970014988317537</v>
      </c>
    </row>
    <row r="381" spans="1:9" ht="14.25" customHeight="1">
      <c r="A381" s="77" t="s">
        <v>217</v>
      </c>
      <c r="B381" s="89" t="s">
        <v>218</v>
      </c>
      <c r="C381" s="17" t="s">
        <v>5</v>
      </c>
      <c r="D381" s="61">
        <v>7.59</v>
      </c>
      <c r="E381" s="74">
        <v>7.68</v>
      </c>
      <c r="F381" s="69">
        <f t="shared" si="39"/>
        <v>275.158272</v>
      </c>
      <c r="G381" s="20">
        <f t="shared" si="40"/>
        <v>272.395233</v>
      </c>
      <c r="H381" s="43"/>
      <c r="I381" s="42">
        <f t="shared" si="41"/>
        <v>-0.01004163523748249</v>
      </c>
    </row>
    <row r="382" spans="1:9" ht="14.25" customHeight="1">
      <c r="A382" s="77"/>
      <c r="B382" s="89"/>
      <c r="C382" s="6" t="s">
        <v>6</v>
      </c>
      <c r="D382" s="61">
        <v>6.45</v>
      </c>
      <c r="E382" s="74">
        <v>6.54</v>
      </c>
      <c r="F382" s="69">
        <f t="shared" si="39"/>
        <v>234.314466</v>
      </c>
      <c r="G382" s="20">
        <f t="shared" si="40"/>
        <v>231.482115</v>
      </c>
      <c r="H382" s="20">
        <v>332.94</v>
      </c>
      <c r="I382" s="42">
        <f t="shared" si="41"/>
        <v>-0.012087819622711715</v>
      </c>
    </row>
    <row r="383" spans="1:9" ht="14.25" customHeight="1">
      <c r="A383" s="77"/>
      <c r="B383" s="89"/>
      <c r="C383" s="6" t="s">
        <v>7</v>
      </c>
      <c r="D383" s="61">
        <v>1.14</v>
      </c>
      <c r="E383" s="74">
        <v>1.14</v>
      </c>
      <c r="F383" s="69">
        <f t="shared" si="39"/>
        <v>40.843805999999994</v>
      </c>
      <c r="G383" s="20">
        <f t="shared" si="40"/>
        <v>40.913118</v>
      </c>
      <c r="H383" s="43"/>
      <c r="I383" s="42">
        <f t="shared" si="41"/>
        <v>0.0016970014988320042</v>
      </c>
    </row>
    <row r="384" spans="1:9" ht="14.25" customHeight="1">
      <c r="A384" s="77" t="s">
        <v>219</v>
      </c>
      <c r="B384" s="89" t="s">
        <v>220</v>
      </c>
      <c r="C384" s="17" t="s">
        <v>5</v>
      </c>
      <c r="D384" s="61">
        <v>9.45</v>
      </c>
      <c r="E384" s="74">
        <v>9.47</v>
      </c>
      <c r="F384" s="69">
        <f t="shared" si="39"/>
        <v>339.290213</v>
      </c>
      <c r="G384" s="20">
        <f t="shared" si="40"/>
        <v>339.148215</v>
      </c>
      <c r="H384" s="43"/>
      <c r="I384" s="42">
        <f t="shared" si="41"/>
        <v>-0.0004185148718097594</v>
      </c>
    </row>
    <row r="385" spans="1:9" ht="14.25" customHeight="1">
      <c r="A385" s="77"/>
      <c r="B385" s="89"/>
      <c r="C385" s="6" t="s">
        <v>6</v>
      </c>
      <c r="D385" s="61">
        <v>8.26</v>
      </c>
      <c r="E385" s="74">
        <v>8.28</v>
      </c>
      <c r="F385" s="69">
        <f t="shared" si="39"/>
        <v>296.655012</v>
      </c>
      <c r="G385" s="20">
        <f t="shared" si="40"/>
        <v>296.440662</v>
      </c>
      <c r="H385" s="20">
        <v>1138.46</v>
      </c>
      <c r="I385" s="42">
        <f t="shared" si="41"/>
        <v>-0.0007225564758030263</v>
      </c>
    </row>
    <row r="386" spans="1:9" ht="14.25" customHeight="1">
      <c r="A386" s="77"/>
      <c r="B386" s="89"/>
      <c r="C386" s="6" t="s">
        <v>7</v>
      </c>
      <c r="D386" s="61">
        <v>1.19</v>
      </c>
      <c r="E386" s="74">
        <v>1.19</v>
      </c>
      <c r="F386" s="69">
        <f t="shared" si="39"/>
        <v>42.635200999999995</v>
      </c>
      <c r="G386" s="20">
        <f t="shared" si="40"/>
        <v>42.707553</v>
      </c>
      <c r="H386" s="43"/>
      <c r="I386" s="42">
        <f t="shared" si="41"/>
        <v>0.0016970014988319676</v>
      </c>
    </row>
    <row r="387" spans="1:9" ht="14.25" customHeight="1">
      <c r="A387" s="77" t="s">
        <v>221</v>
      </c>
      <c r="B387" s="89" t="s">
        <v>222</v>
      </c>
      <c r="C387" s="17" t="s">
        <v>5</v>
      </c>
      <c r="D387" s="61">
        <v>9.89</v>
      </c>
      <c r="E387" s="74">
        <v>9.99</v>
      </c>
      <c r="F387" s="69">
        <f t="shared" si="39"/>
        <v>357.920721</v>
      </c>
      <c r="G387" s="20">
        <f t="shared" si="40"/>
        <v>354.93924300000003</v>
      </c>
      <c r="H387" s="43"/>
      <c r="I387" s="42">
        <f t="shared" si="41"/>
        <v>-0.008329995513168351</v>
      </c>
    </row>
    <row r="388" spans="1:9" ht="14.25" customHeight="1">
      <c r="A388" s="77"/>
      <c r="B388" s="89"/>
      <c r="C388" s="6" t="s">
        <v>6</v>
      </c>
      <c r="D388" s="61">
        <v>8.42</v>
      </c>
      <c r="E388" s="74">
        <v>8.51</v>
      </c>
      <c r="F388" s="69">
        <f t="shared" si="39"/>
        <v>304.895429</v>
      </c>
      <c r="G388" s="20">
        <f t="shared" si="40"/>
        <v>302.182854</v>
      </c>
      <c r="H388" s="20">
        <v>428.95</v>
      </c>
      <c r="I388" s="42">
        <f t="shared" si="41"/>
        <v>-0.008896738822542199</v>
      </c>
    </row>
    <row r="389" spans="1:9" ht="14.25" customHeight="1">
      <c r="A389" s="77"/>
      <c r="B389" s="89"/>
      <c r="C389" s="6" t="s">
        <v>7</v>
      </c>
      <c r="D389" s="61">
        <v>1.47</v>
      </c>
      <c r="E389" s="74">
        <v>1.48</v>
      </c>
      <c r="F389" s="69">
        <f t="shared" si="39"/>
        <v>53.025292</v>
      </c>
      <c r="G389" s="20">
        <f t="shared" si="40"/>
        <v>52.756389</v>
      </c>
      <c r="H389" s="43"/>
      <c r="I389" s="42">
        <f t="shared" si="41"/>
        <v>-0.005071221484268331</v>
      </c>
    </row>
    <row r="390" spans="1:9" ht="14.25" customHeight="1">
      <c r="A390" s="77" t="s">
        <v>223</v>
      </c>
      <c r="B390" s="89" t="s">
        <v>224</v>
      </c>
      <c r="C390" s="17" t="s">
        <v>5</v>
      </c>
      <c r="D390" s="61">
        <v>16.48</v>
      </c>
      <c r="E390" s="74">
        <v>16.56</v>
      </c>
      <c r="F390" s="69">
        <f t="shared" si="39"/>
        <v>593.310024</v>
      </c>
      <c r="G390" s="20">
        <f t="shared" si="40"/>
        <v>591.445776</v>
      </c>
      <c r="H390" s="43"/>
      <c r="I390" s="42">
        <f t="shared" si="41"/>
        <v>-0.0031421144504377614</v>
      </c>
    </row>
    <row r="391" spans="1:9" ht="14.25" customHeight="1">
      <c r="A391" s="77"/>
      <c r="B391" s="89"/>
      <c r="C391" s="6" t="s">
        <v>6</v>
      </c>
      <c r="D391" s="61">
        <v>15.01</v>
      </c>
      <c r="E391" s="74">
        <v>15.08</v>
      </c>
      <c r="F391" s="69">
        <f t="shared" si="39"/>
        <v>540.284732</v>
      </c>
      <c r="G391" s="20">
        <f t="shared" si="40"/>
        <v>538.689387</v>
      </c>
      <c r="H391" s="20">
        <v>1138.46</v>
      </c>
      <c r="I391" s="42">
        <f t="shared" si="41"/>
        <v>-0.002952785643403953</v>
      </c>
    </row>
    <row r="392" spans="1:9" ht="14.25" customHeight="1">
      <c r="A392" s="77"/>
      <c r="B392" s="89"/>
      <c r="C392" s="6" t="s">
        <v>7</v>
      </c>
      <c r="D392" s="61">
        <v>1.47</v>
      </c>
      <c r="E392" s="74">
        <v>1.48</v>
      </c>
      <c r="F392" s="69">
        <f t="shared" si="39"/>
        <v>53.025292</v>
      </c>
      <c r="G392" s="20">
        <f t="shared" si="40"/>
        <v>52.756389</v>
      </c>
      <c r="H392" s="43"/>
      <c r="I392" s="42">
        <f t="shared" si="41"/>
        <v>-0.005071221484268331</v>
      </c>
    </row>
    <row r="393" spans="1:9" ht="14.25" customHeight="1">
      <c r="A393" s="77" t="s">
        <v>225</v>
      </c>
      <c r="B393" s="89" t="s">
        <v>226</v>
      </c>
      <c r="C393" s="17" t="s">
        <v>5</v>
      </c>
      <c r="D393" s="61">
        <v>5.29</v>
      </c>
      <c r="E393" s="74">
        <v>5.35</v>
      </c>
      <c r="F393" s="69">
        <f t="shared" si="39"/>
        <v>191.679265</v>
      </c>
      <c r="G393" s="20">
        <f t="shared" si="40"/>
        <v>189.851223</v>
      </c>
      <c r="H393" s="43"/>
      <c r="I393" s="42">
        <f t="shared" si="41"/>
        <v>-0.009536983564706294</v>
      </c>
    </row>
    <row r="394" spans="1:9" ht="14.25" customHeight="1">
      <c r="A394" s="77"/>
      <c r="B394" s="89"/>
      <c r="C394" s="6" t="s">
        <v>6</v>
      </c>
      <c r="D394" s="61">
        <v>4.27</v>
      </c>
      <c r="E394" s="74">
        <v>4.33</v>
      </c>
      <c r="F394" s="69">
        <f t="shared" si="39"/>
        <v>155.134807</v>
      </c>
      <c r="G394" s="20">
        <f t="shared" si="40"/>
        <v>153.24474899999998</v>
      </c>
      <c r="H394" s="20">
        <v>1138.46</v>
      </c>
      <c r="I394" s="42">
        <f t="shared" si="41"/>
        <v>-0.012183326466509934</v>
      </c>
    </row>
    <row r="395" spans="1:9" ht="14.25" customHeight="1">
      <c r="A395" s="77"/>
      <c r="B395" s="89"/>
      <c r="C395" s="6" t="s">
        <v>7</v>
      </c>
      <c r="D395" s="61">
        <v>1.02</v>
      </c>
      <c r="E395" s="74">
        <v>1.02</v>
      </c>
      <c r="F395" s="69">
        <f t="shared" si="39"/>
        <v>36.544458</v>
      </c>
      <c r="G395" s="20">
        <f t="shared" si="40"/>
        <v>36.606474</v>
      </c>
      <c r="H395" s="43"/>
      <c r="I395" s="42">
        <f t="shared" si="41"/>
        <v>0.0016970014988319118</v>
      </c>
    </row>
    <row r="396" spans="1:9" ht="14.25" customHeight="1">
      <c r="A396" s="77" t="s">
        <v>227</v>
      </c>
      <c r="B396" s="89" t="s">
        <v>228</v>
      </c>
      <c r="C396" s="17" t="s">
        <v>5</v>
      </c>
      <c r="D396" s="61">
        <v>9.67</v>
      </c>
      <c r="E396" s="74">
        <v>9.75</v>
      </c>
      <c r="F396" s="69">
        <f t="shared" si="39"/>
        <v>349.322025</v>
      </c>
      <c r="G396" s="20">
        <f t="shared" si="40"/>
        <v>347.043729</v>
      </c>
      <c r="H396" s="43"/>
      <c r="I396" s="42">
        <f t="shared" si="41"/>
        <v>-0.006522050821158533</v>
      </c>
    </row>
    <row r="397" spans="1:9" ht="14.25" customHeight="1">
      <c r="A397" s="77"/>
      <c r="B397" s="89"/>
      <c r="C397" s="6" t="s">
        <v>6</v>
      </c>
      <c r="D397" s="61">
        <v>8.48</v>
      </c>
      <c r="E397" s="74">
        <v>8.56</v>
      </c>
      <c r="F397" s="69">
        <f t="shared" si="39"/>
        <v>306.686824</v>
      </c>
      <c r="G397" s="20">
        <f t="shared" si="40"/>
        <v>304.336176</v>
      </c>
      <c r="H397" s="20">
        <v>1138.46</v>
      </c>
      <c r="I397" s="42">
        <f t="shared" si="41"/>
        <v>-0.007664652720783265</v>
      </c>
    </row>
    <row r="398" spans="1:9" ht="14.25" customHeight="1">
      <c r="A398" s="77"/>
      <c r="B398" s="89"/>
      <c r="C398" s="6" t="s">
        <v>7</v>
      </c>
      <c r="D398" s="61">
        <v>1.19</v>
      </c>
      <c r="E398" s="74">
        <v>1.19</v>
      </c>
      <c r="F398" s="69">
        <f t="shared" si="39"/>
        <v>42.635200999999995</v>
      </c>
      <c r="G398" s="20">
        <f t="shared" si="40"/>
        <v>42.707553</v>
      </c>
      <c r="H398" s="43"/>
      <c r="I398" s="42">
        <f t="shared" si="41"/>
        <v>0.0016970014988319676</v>
      </c>
    </row>
    <row r="399" spans="1:9" ht="14.25">
      <c r="A399" s="77" t="s">
        <v>229</v>
      </c>
      <c r="B399" s="89" t="s">
        <v>230</v>
      </c>
      <c r="C399" s="17" t="s">
        <v>5</v>
      </c>
      <c r="D399" s="61">
        <v>9.88</v>
      </c>
      <c r="E399" s="74">
        <v>10.01</v>
      </c>
      <c r="F399" s="69">
        <f t="shared" si="39"/>
        <v>358.637279</v>
      </c>
      <c r="G399" s="20">
        <f t="shared" si="40"/>
        <v>354.58035600000005</v>
      </c>
      <c r="H399" s="43"/>
      <c r="I399" s="42">
        <f t="shared" si="41"/>
        <v>-0.011312050468685178</v>
      </c>
    </row>
    <row r="400" spans="1:9" ht="14.25" customHeight="1">
      <c r="A400" s="77"/>
      <c r="B400" s="89"/>
      <c r="C400" s="6" t="s">
        <v>6</v>
      </c>
      <c r="D400" s="61">
        <v>8.41</v>
      </c>
      <c r="E400" s="74">
        <v>8.53</v>
      </c>
      <c r="F400" s="69">
        <f t="shared" si="39"/>
        <v>305.611987</v>
      </c>
      <c r="G400" s="20">
        <f t="shared" si="40"/>
        <v>301.823967</v>
      </c>
      <c r="H400" s="20">
        <v>428.95</v>
      </c>
      <c r="I400" s="42">
        <f t="shared" si="41"/>
        <v>-0.012394867220964135</v>
      </c>
    </row>
    <row r="401" spans="1:9" ht="14.25" customHeight="1">
      <c r="A401" s="77"/>
      <c r="B401" s="89"/>
      <c r="C401" s="6" t="s">
        <v>7</v>
      </c>
      <c r="D401" s="61">
        <v>1.47</v>
      </c>
      <c r="E401" s="74">
        <v>1.48</v>
      </c>
      <c r="F401" s="69">
        <f t="shared" si="39"/>
        <v>53.025292</v>
      </c>
      <c r="G401" s="20">
        <f t="shared" si="40"/>
        <v>52.756389</v>
      </c>
      <c r="H401" s="43"/>
      <c r="I401" s="42">
        <f t="shared" si="41"/>
        <v>-0.005071221484268331</v>
      </c>
    </row>
    <row r="402" spans="1:9" ht="42" customHeight="1">
      <c r="A402" s="15" t="s">
        <v>231</v>
      </c>
      <c r="B402" s="9" t="s">
        <v>232</v>
      </c>
      <c r="C402" s="17" t="s">
        <v>5</v>
      </c>
      <c r="D402" s="61">
        <v>1.31</v>
      </c>
      <c r="E402" s="74">
        <v>1.28</v>
      </c>
      <c r="F402" s="69">
        <f t="shared" si="39"/>
        <v>45.859712</v>
      </c>
      <c r="G402" s="20">
        <f t="shared" si="40"/>
        <v>47.014197</v>
      </c>
      <c r="H402" s="20">
        <v>332.94</v>
      </c>
      <c r="I402" s="42">
        <f t="shared" si="41"/>
        <v>0.02517427497146081</v>
      </c>
    </row>
    <row r="403" spans="1:9" ht="14.25" customHeight="1">
      <c r="A403" s="103" t="s">
        <v>233</v>
      </c>
      <c r="B403" s="102" t="s">
        <v>234</v>
      </c>
      <c r="C403" s="7" t="s">
        <v>5</v>
      </c>
      <c r="D403" s="63" t="s">
        <v>34</v>
      </c>
      <c r="E403" s="63" t="s">
        <v>34</v>
      </c>
      <c r="F403" s="70" t="s">
        <v>34</v>
      </c>
      <c r="G403" s="36" t="s">
        <v>34</v>
      </c>
      <c r="H403" s="36" t="s">
        <v>34</v>
      </c>
      <c r="I403" s="38" t="s">
        <v>34</v>
      </c>
    </row>
    <row r="404" spans="1:9" ht="14.25" customHeight="1">
      <c r="A404" s="103"/>
      <c r="B404" s="102"/>
      <c r="C404" s="8" t="s">
        <v>6</v>
      </c>
      <c r="D404" s="63" t="s">
        <v>34</v>
      </c>
      <c r="E404" s="63" t="s">
        <v>34</v>
      </c>
      <c r="F404" s="70" t="s">
        <v>34</v>
      </c>
      <c r="G404" s="36" t="s">
        <v>34</v>
      </c>
      <c r="H404" s="45">
        <v>1138.46</v>
      </c>
      <c r="I404" s="38" t="s">
        <v>34</v>
      </c>
    </row>
    <row r="405" spans="1:9" ht="14.25" customHeight="1">
      <c r="A405" s="103"/>
      <c r="B405" s="102"/>
      <c r="C405" s="8" t="s">
        <v>7</v>
      </c>
      <c r="D405" s="61">
        <v>2.19</v>
      </c>
      <c r="E405" s="74">
        <v>2.19</v>
      </c>
      <c r="F405" s="69">
        <f>E405*$F$7</f>
        <v>78.463101</v>
      </c>
      <c r="G405" s="20">
        <f>D405*$G$7</f>
        <v>78.596253</v>
      </c>
      <c r="H405" s="43"/>
      <c r="I405" s="42">
        <f>(G405-F405)/F405</f>
        <v>0.0016970014988320398</v>
      </c>
    </row>
    <row r="406" spans="1:9" ht="14.25" customHeight="1">
      <c r="A406" s="103" t="s">
        <v>235</v>
      </c>
      <c r="B406" s="102" t="s">
        <v>236</v>
      </c>
      <c r="C406" s="7" t="s">
        <v>5</v>
      </c>
      <c r="D406" s="63" t="s">
        <v>34</v>
      </c>
      <c r="E406" s="63" t="s">
        <v>34</v>
      </c>
      <c r="F406" s="70" t="s">
        <v>34</v>
      </c>
      <c r="G406" s="36" t="s">
        <v>34</v>
      </c>
      <c r="H406" s="36" t="s">
        <v>34</v>
      </c>
      <c r="I406" s="38" t="s">
        <v>34</v>
      </c>
    </row>
    <row r="407" spans="1:9" ht="14.25" customHeight="1">
      <c r="A407" s="103"/>
      <c r="B407" s="102"/>
      <c r="C407" s="8" t="s">
        <v>6</v>
      </c>
      <c r="D407" s="63" t="s">
        <v>34</v>
      </c>
      <c r="E407" s="63" t="s">
        <v>34</v>
      </c>
      <c r="F407" s="70" t="s">
        <v>34</v>
      </c>
      <c r="G407" s="36" t="s">
        <v>34</v>
      </c>
      <c r="H407" s="45">
        <v>1320.97</v>
      </c>
      <c r="I407" s="38" t="s">
        <v>34</v>
      </c>
    </row>
    <row r="408" spans="1:9" ht="14.25" customHeight="1">
      <c r="A408" s="103"/>
      <c r="B408" s="102"/>
      <c r="C408" s="8" t="s">
        <v>7</v>
      </c>
      <c r="D408" s="61">
        <v>2.67</v>
      </c>
      <c r="E408" s="74">
        <v>2.67</v>
      </c>
      <c r="F408" s="69">
        <f>E408*$F$7</f>
        <v>95.660493</v>
      </c>
      <c r="G408" s="20">
        <f>D408*$G$7</f>
        <v>95.822829</v>
      </c>
      <c r="H408" s="44"/>
      <c r="I408" s="42">
        <f>(G408-F408)/F408</f>
        <v>0.0016970014988318767</v>
      </c>
    </row>
    <row r="409" spans="1:9" ht="14.25" customHeight="1">
      <c r="A409" s="103" t="s">
        <v>237</v>
      </c>
      <c r="B409" s="102" t="s">
        <v>238</v>
      </c>
      <c r="C409" s="7" t="s">
        <v>5</v>
      </c>
      <c r="D409" s="63" t="s">
        <v>34</v>
      </c>
      <c r="E409" s="63" t="s">
        <v>34</v>
      </c>
      <c r="F409" s="70" t="s">
        <v>34</v>
      </c>
      <c r="G409" s="36" t="s">
        <v>34</v>
      </c>
      <c r="H409" s="45">
        <v>1320.97</v>
      </c>
      <c r="I409" s="38" t="s">
        <v>34</v>
      </c>
    </row>
    <row r="410" spans="1:9" ht="14.25" customHeight="1">
      <c r="A410" s="103"/>
      <c r="B410" s="102"/>
      <c r="C410" s="8" t="s">
        <v>6</v>
      </c>
      <c r="D410" s="63" t="s">
        <v>34</v>
      </c>
      <c r="E410" s="63" t="s">
        <v>34</v>
      </c>
      <c r="F410" s="70" t="s">
        <v>34</v>
      </c>
      <c r="G410" s="36" t="s">
        <v>34</v>
      </c>
      <c r="H410" s="45">
        <v>1320.97</v>
      </c>
      <c r="I410" s="38" t="s">
        <v>34</v>
      </c>
    </row>
    <row r="411" spans="1:9" ht="14.25" customHeight="1">
      <c r="A411" s="103"/>
      <c r="B411" s="102"/>
      <c r="C411" s="8" t="s">
        <v>7</v>
      </c>
      <c r="D411" s="61">
        <v>2.78</v>
      </c>
      <c r="E411" s="74">
        <v>2.78</v>
      </c>
      <c r="F411" s="69">
        <f>E411*$F$7</f>
        <v>99.60156199999999</v>
      </c>
      <c r="G411" s="20">
        <f>D411*$G$7</f>
        <v>99.770586</v>
      </c>
      <c r="H411" s="44"/>
      <c r="I411" s="42">
        <f>(G411-F411)/F411</f>
        <v>0.0016970014988319903</v>
      </c>
    </row>
    <row r="412" spans="1:9" ht="14.25" customHeight="1">
      <c r="A412" s="103" t="s">
        <v>239</v>
      </c>
      <c r="B412" s="102" t="s">
        <v>240</v>
      </c>
      <c r="C412" s="7" t="s">
        <v>5</v>
      </c>
      <c r="D412" s="63" t="s">
        <v>34</v>
      </c>
      <c r="E412" s="63" t="s">
        <v>34</v>
      </c>
      <c r="F412" s="70" t="s">
        <v>34</v>
      </c>
      <c r="G412" s="36" t="s">
        <v>34</v>
      </c>
      <c r="H412" s="36" t="s">
        <v>34</v>
      </c>
      <c r="I412" s="38" t="s">
        <v>34</v>
      </c>
    </row>
    <row r="413" spans="1:9" ht="14.25" customHeight="1">
      <c r="A413" s="103"/>
      <c r="B413" s="102"/>
      <c r="C413" s="8" t="s">
        <v>6</v>
      </c>
      <c r="D413" s="63" t="s">
        <v>34</v>
      </c>
      <c r="E413" s="63" t="s">
        <v>34</v>
      </c>
      <c r="F413" s="70" t="s">
        <v>34</v>
      </c>
      <c r="G413" s="36" t="s">
        <v>34</v>
      </c>
      <c r="H413" s="45">
        <v>1320.97</v>
      </c>
      <c r="I413" s="38" t="s">
        <v>34</v>
      </c>
    </row>
    <row r="414" spans="1:9" ht="14.25" customHeight="1">
      <c r="A414" s="103"/>
      <c r="B414" s="102"/>
      <c r="C414" s="8" t="s">
        <v>7</v>
      </c>
      <c r="D414" s="61">
        <v>3.08</v>
      </c>
      <c r="E414" s="74">
        <v>3.09</v>
      </c>
      <c r="F414" s="69">
        <f>E414*$F$7</f>
        <v>110.70821099999999</v>
      </c>
      <c r="G414" s="20">
        <f>D414*$G$7</f>
        <v>110.53719600000001</v>
      </c>
      <c r="H414" s="44"/>
      <c r="I414" s="42">
        <f>(G414-F414)/F414</f>
        <v>-0.0015447363700961877</v>
      </c>
    </row>
    <row r="415" spans="1:9" ht="13.5" customHeight="1">
      <c r="A415" s="103" t="s">
        <v>241</v>
      </c>
      <c r="B415" s="102" t="s">
        <v>242</v>
      </c>
      <c r="C415" s="7" t="s">
        <v>5</v>
      </c>
      <c r="D415" s="63" t="s">
        <v>34</v>
      </c>
      <c r="E415" s="63" t="s">
        <v>34</v>
      </c>
      <c r="F415" s="70" t="s">
        <v>34</v>
      </c>
      <c r="G415" s="36" t="s">
        <v>34</v>
      </c>
      <c r="H415" s="36" t="s">
        <v>34</v>
      </c>
      <c r="I415" s="38" t="s">
        <v>34</v>
      </c>
    </row>
    <row r="416" spans="1:9" ht="13.5" customHeight="1">
      <c r="A416" s="103"/>
      <c r="B416" s="102"/>
      <c r="C416" s="8" t="s">
        <v>6</v>
      </c>
      <c r="D416" s="63" t="s">
        <v>34</v>
      </c>
      <c r="E416" s="63" t="s">
        <v>34</v>
      </c>
      <c r="F416" s="70" t="s">
        <v>34</v>
      </c>
      <c r="G416" s="36" t="s">
        <v>34</v>
      </c>
      <c r="H416" s="45">
        <v>1320.97</v>
      </c>
      <c r="I416" s="38" t="s">
        <v>34</v>
      </c>
    </row>
    <row r="417" spans="1:9" ht="13.5" customHeight="1">
      <c r="A417" s="103"/>
      <c r="B417" s="102"/>
      <c r="C417" s="8" t="s">
        <v>7</v>
      </c>
      <c r="D417" s="61">
        <v>3.39</v>
      </c>
      <c r="E417" s="74">
        <v>3.4</v>
      </c>
      <c r="F417" s="69">
        <f>E417*$F$7</f>
        <v>121.81486</v>
      </c>
      <c r="G417" s="20">
        <f>D417*$G$7</f>
        <v>121.662693</v>
      </c>
      <c r="H417" s="44"/>
      <c r="I417" s="42">
        <f>(G417-F417)/F417</f>
        <v>-0.001249166152635167</v>
      </c>
    </row>
    <row r="418" spans="1:9" ht="14.25" customHeight="1">
      <c r="A418" s="103" t="s">
        <v>243</v>
      </c>
      <c r="B418" s="102" t="s">
        <v>244</v>
      </c>
      <c r="C418" s="7" t="s">
        <v>5</v>
      </c>
      <c r="D418" s="63" t="s">
        <v>34</v>
      </c>
      <c r="E418" s="63" t="s">
        <v>34</v>
      </c>
      <c r="F418" s="70" t="s">
        <v>34</v>
      </c>
      <c r="G418" s="36" t="s">
        <v>34</v>
      </c>
      <c r="H418" s="36" t="s">
        <v>34</v>
      </c>
      <c r="I418" s="38" t="s">
        <v>34</v>
      </c>
    </row>
    <row r="419" spans="1:9" ht="14.25" customHeight="1">
      <c r="A419" s="103"/>
      <c r="B419" s="102"/>
      <c r="C419" s="8" t="s">
        <v>6</v>
      </c>
      <c r="D419" s="63" t="s">
        <v>34</v>
      </c>
      <c r="E419" s="63" t="s">
        <v>34</v>
      </c>
      <c r="F419" s="70" t="s">
        <v>34</v>
      </c>
      <c r="G419" s="36" t="s">
        <v>34</v>
      </c>
      <c r="H419" s="45">
        <v>1320.97</v>
      </c>
      <c r="I419" s="38" t="s">
        <v>34</v>
      </c>
    </row>
    <row r="420" spans="1:9" ht="14.25" customHeight="1">
      <c r="A420" s="103"/>
      <c r="B420" s="102"/>
      <c r="C420" s="8" t="s">
        <v>7</v>
      </c>
      <c r="D420" s="61">
        <v>3.42</v>
      </c>
      <c r="E420" s="58">
        <v>3.44</v>
      </c>
      <c r="F420" s="69">
        <f>E420*$F$7</f>
        <v>123.247976</v>
      </c>
      <c r="G420" s="20">
        <f>D420*$G$7</f>
        <v>122.73935399999999</v>
      </c>
      <c r="H420" s="43"/>
      <c r="I420" s="42">
        <f>(G420-F420)/F420</f>
        <v>-0.004126818277324105</v>
      </c>
    </row>
    <row r="421" spans="1:9" ht="14.25" customHeight="1">
      <c r="A421" s="76" t="s">
        <v>3</v>
      </c>
      <c r="B421" s="25" t="s">
        <v>4</v>
      </c>
      <c r="C421" s="32" t="s">
        <v>315</v>
      </c>
      <c r="D421" s="64"/>
      <c r="E421" s="72"/>
      <c r="F421" s="72"/>
      <c r="G421" s="27"/>
      <c r="H421" s="27"/>
      <c r="I421" s="40"/>
    </row>
    <row r="422" spans="1:9" ht="14.25" customHeight="1">
      <c r="A422" s="76" t="s">
        <v>8</v>
      </c>
      <c r="B422" s="25" t="s">
        <v>9</v>
      </c>
      <c r="C422" s="32" t="s">
        <v>315</v>
      </c>
      <c r="D422" s="64"/>
      <c r="E422" s="72"/>
      <c r="F422" s="72"/>
      <c r="G422" s="27"/>
      <c r="H422" s="27"/>
      <c r="I422" s="40"/>
    </row>
    <row r="423" spans="1:9" ht="48" customHeight="1">
      <c r="A423" s="76" t="s">
        <v>10</v>
      </c>
      <c r="B423" s="25" t="s">
        <v>11</v>
      </c>
      <c r="C423" s="32" t="s">
        <v>315</v>
      </c>
      <c r="D423" s="64"/>
      <c r="E423" s="72"/>
      <c r="F423" s="72"/>
      <c r="G423" s="27"/>
      <c r="H423" s="27"/>
      <c r="I423" s="40"/>
    </row>
    <row r="424" spans="1:9" ht="14.25" customHeight="1">
      <c r="A424" s="77" t="s">
        <v>245</v>
      </c>
      <c r="B424" s="89" t="s">
        <v>246</v>
      </c>
      <c r="C424" s="17" t="s">
        <v>5</v>
      </c>
      <c r="D424" s="63" t="s">
        <v>34</v>
      </c>
      <c r="E424" s="63" t="s">
        <v>34</v>
      </c>
      <c r="F424" s="70" t="s">
        <v>34</v>
      </c>
      <c r="G424" s="36" t="s">
        <v>34</v>
      </c>
      <c r="H424" s="36" t="s">
        <v>34</v>
      </c>
      <c r="I424" s="38" t="s">
        <v>34</v>
      </c>
    </row>
    <row r="425" spans="1:9" ht="14.25" customHeight="1">
      <c r="A425" s="77"/>
      <c r="B425" s="89"/>
      <c r="C425" s="6" t="s">
        <v>6</v>
      </c>
      <c r="D425" s="63" t="s">
        <v>34</v>
      </c>
      <c r="E425" s="63" t="s">
        <v>34</v>
      </c>
      <c r="F425" s="70" t="s">
        <v>34</v>
      </c>
      <c r="G425" s="36" t="s">
        <v>34</v>
      </c>
      <c r="H425" s="36" t="s">
        <v>34</v>
      </c>
      <c r="I425" s="38" t="s">
        <v>34</v>
      </c>
    </row>
    <row r="426" spans="1:9" ht="14.25" customHeight="1">
      <c r="A426" s="77"/>
      <c r="B426" s="89"/>
      <c r="C426" s="6" t="s">
        <v>7</v>
      </c>
      <c r="D426" s="63" t="s">
        <v>34</v>
      </c>
      <c r="E426" s="63" t="s">
        <v>34</v>
      </c>
      <c r="F426" s="70" t="s">
        <v>34</v>
      </c>
      <c r="G426" s="36" t="s">
        <v>34</v>
      </c>
      <c r="H426" s="36" t="s">
        <v>34</v>
      </c>
      <c r="I426" s="38" t="s">
        <v>34</v>
      </c>
    </row>
    <row r="427" spans="1:9" ht="26.25" customHeight="1">
      <c r="A427" s="77" t="s">
        <v>247</v>
      </c>
      <c r="B427" s="89" t="s">
        <v>248</v>
      </c>
      <c r="C427" s="17" t="s">
        <v>5</v>
      </c>
      <c r="D427" s="61">
        <v>3.88</v>
      </c>
      <c r="E427" s="74">
        <v>3.9</v>
      </c>
      <c r="F427" s="69">
        <f aca="true" t="shared" si="42" ref="F427:F435">E427*$F$7</f>
        <v>139.72880999999998</v>
      </c>
      <c r="G427" s="20">
        <f aca="true" t="shared" si="43" ref="G427:G435">D427*$G$7</f>
        <v>139.248156</v>
      </c>
      <c r="H427" s="43"/>
      <c r="I427" s="42">
        <f aca="true" t="shared" si="44" ref="I427:I435">(G427-F427)/F427</f>
        <v>-0.0034399062011620015</v>
      </c>
    </row>
    <row r="428" spans="1:9" ht="26.25" customHeight="1">
      <c r="A428" s="77"/>
      <c r="B428" s="89"/>
      <c r="C428" s="6" t="s">
        <v>6</v>
      </c>
      <c r="D428" s="61">
        <v>1.39</v>
      </c>
      <c r="E428" s="74">
        <v>1.4</v>
      </c>
      <c r="F428" s="69">
        <f t="shared" si="42"/>
        <v>50.15906</v>
      </c>
      <c r="G428" s="20">
        <f t="shared" si="43"/>
        <v>49.885293</v>
      </c>
      <c r="H428" s="20">
        <v>216.59</v>
      </c>
      <c r="I428" s="42">
        <f t="shared" si="44"/>
        <v>-0.005457977083302586</v>
      </c>
    </row>
    <row r="429" spans="1:9" ht="26.25" customHeight="1">
      <c r="A429" s="77"/>
      <c r="B429" s="89"/>
      <c r="C429" s="6" t="s">
        <v>7</v>
      </c>
      <c r="D429" s="61">
        <v>2.49</v>
      </c>
      <c r="E429" s="74">
        <v>2.5</v>
      </c>
      <c r="F429" s="69">
        <f t="shared" si="42"/>
        <v>89.56975</v>
      </c>
      <c r="G429" s="20">
        <f t="shared" si="43"/>
        <v>89.362863</v>
      </c>
      <c r="H429" s="43"/>
      <c r="I429" s="42">
        <f t="shared" si="44"/>
        <v>-0.002309786507163353</v>
      </c>
    </row>
    <row r="430" spans="1:9" ht="14.25" customHeight="1">
      <c r="A430" s="77" t="s">
        <v>249</v>
      </c>
      <c r="B430" s="89" t="s">
        <v>250</v>
      </c>
      <c r="C430" s="17" t="s">
        <v>5</v>
      </c>
      <c r="D430" s="61">
        <v>4.05</v>
      </c>
      <c r="E430" s="74">
        <v>4.09</v>
      </c>
      <c r="F430" s="69">
        <f t="shared" si="42"/>
        <v>146.536111</v>
      </c>
      <c r="G430" s="20">
        <f t="shared" si="43"/>
        <v>145.349235</v>
      </c>
      <c r="H430" s="43"/>
      <c r="I430" s="42">
        <f t="shared" si="44"/>
        <v>-0.008099546193088284</v>
      </c>
    </row>
    <row r="431" spans="1:9" ht="14.25" customHeight="1">
      <c r="A431" s="77"/>
      <c r="B431" s="89"/>
      <c r="C431" s="6" t="s">
        <v>6</v>
      </c>
      <c r="D431" s="61">
        <v>1.35</v>
      </c>
      <c r="E431" s="74">
        <v>1.36</v>
      </c>
      <c r="F431" s="69">
        <f t="shared" si="42"/>
        <v>48.725944000000005</v>
      </c>
      <c r="G431" s="20">
        <f t="shared" si="43"/>
        <v>48.449745</v>
      </c>
      <c r="H431" s="20">
        <v>216.59</v>
      </c>
      <c r="I431" s="42">
        <f t="shared" si="44"/>
        <v>-0.005668417629836076</v>
      </c>
    </row>
    <row r="432" spans="1:9" ht="14.25" customHeight="1">
      <c r="A432" s="77"/>
      <c r="B432" s="89"/>
      <c r="C432" s="6" t="s">
        <v>7</v>
      </c>
      <c r="D432" s="61">
        <v>2.7</v>
      </c>
      <c r="E432" s="74">
        <v>2.73</v>
      </c>
      <c r="F432" s="69">
        <f t="shared" si="42"/>
        <v>97.81016699999999</v>
      </c>
      <c r="G432" s="20">
        <f t="shared" si="43"/>
        <v>96.89949</v>
      </c>
      <c r="H432" s="43"/>
      <c r="I432" s="42">
        <f t="shared" si="44"/>
        <v>-0.00931065785829803</v>
      </c>
    </row>
    <row r="433" spans="1:9" ht="14.25" customHeight="1">
      <c r="A433" s="77" t="s">
        <v>251</v>
      </c>
      <c r="B433" s="89" t="s">
        <v>252</v>
      </c>
      <c r="C433" s="17" t="s">
        <v>5</v>
      </c>
      <c r="D433" s="61">
        <v>4.54</v>
      </c>
      <c r="E433" s="74">
        <v>3.99</v>
      </c>
      <c r="F433" s="69">
        <f t="shared" si="42"/>
        <v>142.95332100000002</v>
      </c>
      <c r="G433" s="20">
        <f t="shared" si="43"/>
        <v>162.934698</v>
      </c>
      <c r="H433" s="43"/>
      <c r="I433" s="42">
        <f t="shared" si="44"/>
        <v>0.13977553554002414</v>
      </c>
    </row>
    <row r="434" spans="1:9" ht="14.25" customHeight="1">
      <c r="A434" s="77"/>
      <c r="B434" s="89"/>
      <c r="C434" s="6" t="s">
        <v>6</v>
      </c>
      <c r="D434" s="61">
        <v>1.65</v>
      </c>
      <c r="E434" s="74">
        <v>1.55</v>
      </c>
      <c r="F434" s="69">
        <f t="shared" si="42"/>
        <v>55.533245</v>
      </c>
      <c r="G434" s="20">
        <f t="shared" si="43"/>
        <v>59.216355</v>
      </c>
      <c r="H434" s="20">
        <v>216.59</v>
      </c>
      <c r="I434" s="42">
        <f t="shared" si="44"/>
        <v>0.06632261449875654</v>
      </c>
    </row>
    <row r="435" spans="1:9" ht="14.25" customHeight="1">
      <c r="A435" s="77"/>
      <c r="B435" s="89"/>
      <c r="C435" s="6" t="s">
        <v>7</v>
      </c>
      <c r="D435" s="61">
        <v>2.89</v>
      </c>
      <c r="E435" s="74">
        <v>2.44</v>
      </c>
      <c r="F435" s="69">
        <f t="shared" si="42"/>
        <v>87.420076</v>
      </c>
      <c r="G435" s="20">
        <f t="shared" si="43"/>
        <v>103.718343</v>
      </c>
      <c r="H435" s="43"/>
      <c r="I435" s="42">
        <f t="shared" si="44"/>
        <v>0.1864362025949281</v>
      </c>
    </row>
    <row r="436" spans="1:9" ht="15.75" customHeight="1">
      <c r="A436" s="77" t="s">
        <v>253</v>
      </c>
      <c r="B436" s="89" t="s">
        <v>254</v>
      </c>
      <c r="C436" s="17" t="s">
        <v>5</v>
      </c>
      <c r="D436" s="63" t="s">
        <v>34</v>
      </c>
      <c r="E436" s="63" t="s">
        <v>34</v>
      </c>
      <c r="F436" s="70" t="s">
        <v>34</v>
      </c>
      <c r="G436" s="36" t="s">
        <v>34</v>
      </c>
      <c r="H436" s="36" t="s">
        <v>34</v>
      </c>
      <c r="I436" s="38" t="s">
        <v>34</v>
      </c>
    </row>
    <row r="437" spans="1:9" ht="15.75" customHeight="1">
      <c r="A437" s="77"/>
      <c r="B437" s="89"/>
      <c r="C437" s="6" t="s">
        <v>6</v>
      </c>
      <c r="D437" s="63" t="s">
        <v>34</v>
      </c>
      <c r="E437" s="63" t="s">
        <v>34</v>
      </c>
      <c r="F437" s="70" t="s">
        <v>34</v>
      </c>
      <c r="G437" s="36" t="s">
        <v>34</v>
      </c>
      <c r="H437" s="36" t="s">
        <v>34</v>
      </c>
      <c r="I437" s="38" t="s">
        <v>34</v>
      </c>
    </row>
    <row r="438" spans="1:9" ht="15.75" customHeight="1">
      <c r="A438" s="77"/>
      <c r="B438" s="89"/>
      <c r="C438" s="6" t="s">
        <v>7</v>
      </c>
      <c r="D438" s="61">
        <v>2.26</v>
      </c>
      <c r="E438" s="74">
        <v>2.29</v>
      </c>
      <c r="F438" s="69">
        <f aca="true" t="shared" si="45" ref="F438:F444">E438*$F$7</f>
        <v>82.045891</v>
      </c>
      <c r="G438" s="20">
        <f aca="true" t="shared" si="46" ref="G438:G444">D438*$G$7</f>
        <v>81.10846199999999</v>
      </c>
      <c r="H438" s="43"/>
      <c r="I438" s="42">
        <f aca="true" t="shared" si="47" ref="I438:I444">(G438-F438)/F438</f>
        <v>-0.011425666643074286</v>
      </c>
    </row>
    <row r="439" spans="1:9" ht="14.25" customHeight="1">
      <c r="A439" s="77" t="s">
        <v>255</v>
      </c>
      <c r="B439" s="89" t="s">
        <v>256</v>
      </c>
      <c r="C439" s="17" t="s">
        <v>5</v>
      </c>
      <c r="D439" s="61">
        <v>5.47</v>
      </c>
      <c r="E439" s="74">
        <v>5.47</v>
      </c>
      <c r="F439" s="69">
        <f t="shared" si="45"/>
        <v>195.978613</v>
      </c>
      <c r="G439" s="20">
        <f t="shared" si="46"/>
        <v>196.31118899999998</v>
      </c>
      <c r="H439" s="43"/>
      <c r="I439" s="42">
        <f t="shared" si="47"/>
        <v>0.0016970014988318591</v>
      </c>
    </row>
    <row r="440" spans="1:9" ht="14.25" customHeight="1">
      <c r="A440" s="77"/>
      <c r="B440" s="89"/>
      <c r="C440" s="6" t="s">
        <v>6</v>
      </c>
      <c r="D440" s="61">
        <v>2.32</v>
      </c>
      <c r="E440" s="74">
        <v>2.34</v>
      </c>
      <c r="F440" s="69">
        <f t="shared" si="45"/>
        <v>83.83728599999999</v>
      </c>
      <c r="G440" s="20">
        <f t="shared" si="46"/>
        <v>83.26178399999999</v>
      </c>
      <c r="H440" s="20">
        <v>216.59</v>
      </c>
      <c r="I440" s="42">
        <f t="shared" si="47"/>
        <v>-0.0068645113344914365</v>
      </c>
    </row>
    <row r="441" spans="1:9" ht="14.25" customHeight="1">
      <c r="A441" s="77"/>
      <c r="B441" s="89"/>
      <c r="C441" s="6" t="s">
        <v>7</v>
      </c>
      <c r="D441" s="61">
        <v>3.15</v>
      </c>
      <c r="E441" s="74">
        <v>3.13</v>
      </c>
      <c r="F441" s="69">
        <f t="shared" si="45"/>
        <v>112.14132699999999</v>
      </c>
      <c r="G441" s="20">
        <f t="shared" si="46"/>
        <v>113.049405</v>
      </c>
      <c r="H441" s="43"/>
      <c r="I441" s="42">
        <f t="shared" si="47"/>
        <v>0.008097621316715856</v>
      </c>
    </row>
    <row r="442" spans="1:9" ht="30" customHeight="1">
      <c r="A442" s="77" t="s">
        <v>257</v>
      </c>
      <c r="B442" s="89" t="s">
        <v>258</v>
      </c>
      <c r="C442" s="17" t="s">
        <v>5</v>
      </c>
      <c r="D442" s="61">
        <v>4.11</v>
      </c>
      <c r="E442" s="74">
        <v>4.21</v>
      </c>
      <c r="F442" s="69">
        <f t="shared" si="45"/>
        <v>150.835459</v>
      </c>
      <c r="G442" s="20">
        <f t="shared" si="46"/>
        <v>147.50255700000002</v>
      </c>
      <c r="H442" s="43"/>
      <c r="I442" s="42">
        <f t="shared" si="47"/>
        <v>-0.02209627644650826</v>
      </c>
    </row>
    <row r="443" spans="1:9" ht="30" customHeight="1">
      <c r="A443" s="77"/>
      <c r="B443" s="89"/>
      <c r="C443" s="6" t="s">
        <v>6</v>
      </c>
      <c r="D443" s="61">
        <v>1.42</v>
      </c>
      <c r="E443" s="74">
        <v>1.44</v>
      </c>
      <c r="F443" s="69">
        <f t="shared" si="45"/>
        <v>51.592175999999995</v>
      </c>
      <c r="G443" s="20">
        <f t="shared" si="46"/>
        <v>50.961954</v>
      </c>
      <c r="H443" s="20">
        <v>216.59</v>
      </c>
      <c r="I443" s="42">
        <f t="shared" si="47"/>
        <v>-0.012215456855318456</v>
      </c>
    </row>
    <row r="444" spans="1:9" ht="30" customHeight="1">
      <c r="A444" s="77"/>
      <c r="B444" s="89"/>
      <c r="C444" s="6" t="s">
        <v>7</v>
      </c>
      <c r="D444" s="61">
        <v>2.69</v>
      </c>
      <c r="E444" s="74">
        <v>2.77</v>
      </c>
      <c r="F444" s="69">
        <f t="shared" si="45"/>
        <v>99.243283</v>
      </c>
      <c r="G444" s="20">
        <f t="shared" si="46"/>
        <v>96.540603</v>
      </c>
      <c r="H444" s="43"/>
      <c r="I444" s="42">
        <f t="shared" si="47"/>
        <v>-0.027232875800773344</v>
      </c>
    </row>
    <row r="445" spans="1:9" ht="30.75" customHeight="1">
      <c r="A445" s="77" t="s">
        <v>259</v>
      </c>
      <c r="B445" s="89" t="s">
        <v>260</v>
      </c>
      <c r="C445" s="17" t="s">
        <v>5</v>
      </c>
      <c r="D445" s="63" t="s">
        <v>34</v>
      </c>
      <c r="E445" s="63" t="s">
        <v>34</v>
      </c>
      <c r="F445" s="70" t="s">
        <v>34</v>
      </c>
      <c r="G445" s="36" t="s">
        <v>34</v>
      </c>
      <c r="H445" s="36" t="s">
        <v>34</v>
      </c>
      <c r="I445" s="38" t="s">
        <v>34</v>
      </c>
    </row>
    <row r="446" spans="1:9" ht="30" customHeight="1">
      <c r="A446" s="77"/>
      <c r="B446" s="89"/>
      <c r="C446" s="6" t="s">
        <v>6</v>
      </c>
      <c r="D446" s="63" t="s">
        <v>34</v>
      </c>
      <c r="E446" s="63" t="s">
        <v>34</v>
      </c>
      <c r="F446" s="70" t="s">
        <v>34</v>
      </c>
      <c r="G446" s="36" t="s">
        <v>34</v>
      </c>
      <c r="H446" s="36" t="s">
        <v>34</v>
      </c>
      <c r="I446" s="38" t="s">
        <v>34</v>
      </c>
    </row>
    <row r="447" spans="1:9" ht="22.5" customHeight="1">
      <c r="A447" s="77"/>
      <c r="B447" s="89"/>
      <c r="C447" s="6" t="s">
        <v>7</v>
      </c>
      <c r="D447" s="61">
        <v>3.27</v>
      </c>
      <c r="E447" s="74">
        <v>3.28</v>
      </c>
      <c r="F447" s="69">
        <f>E447*$F$7</f>
        <v>117.51551199999999</v>
      </c>
      <c r="G447" s="20">
        <f>D447*$G$7</f>
        <v>117.356049</v>
      </c>
      <c r="H447" s="20">
        <v>216.59</v>
      </c>
      <c r="I447" s="42">
        <f>(G447-F447)/F447</f>
        <v>-0.0013569527740302757</v>
      </c>
    </row>
    <row r="448" spans="1:9" ht="14.25">
      <c r="A448" s="77" t="s">
        <v>261</v>
      </c>
      <c r="B448" s="89" t="s">
        <v>277</v>
      </c>
      <c r="C448" s="17" t="s">
        <v>5</v>
      </c>
      <c r="D448" s="63" t="s">
        <v>34</v>
      </c>
      <c r="E448" s="63" t="s">
        <v>34</v>
      </c>
      <c r="F448" s="70" t="s">
        <v>34</v>
      </c>
      <c r="G448" s="36" t="s">
        <v>34</v>
      </c>
      <c r="H448" s="36" t="s">
        <v>34</v>
      </c>
      <c r="I448" s="38" t="s">
        <v>34</v>
      </c>
    </row>
    <row r="449" spans="1:9" ht="14.25">
      <c r="A449" s="77"/>
      <c r="B449" s="89"/>
      <c r="C449" s="6" t="s">
        <v>6</v>
      </c>
      <c r="D449" s="63" t="s">
        <v>34</v>
      </c>
      <c r="E449" s="63" t="s">
        <v>34</v>
      </c>
      <c r="F449" s="70" t="s">
        <v>34</v>
      </c>
      <c r="G449" s="36" t="s">
        <v>34</v>
      </c>
      <c r="H449" s="20">
        <v>216.59</v>
      </c>
      <c r="I449" s="38" t="s">
        <v>34</v>
      </c>
    </row>
    <row r="450" spans="1:9" ht="14.25">
      <c r="A450" s="77"/>
      <c r="B450" s="89"/>
      <c r="C450" s="6" t="s">
        <v>7</v>
      </c>
      <c r="D450" s="63" t="s">
        <v>34</v>
      </c>
      <c r="E450" s="63" t="s">
        <v>34</v>
      </c>
      <c r="F450" s="70" t="s">
        <v>34</v>
      </c>
      <c r="G450" s="36" t="s">
        <v>34</v>
      </c>
      <c r="H450" s="36" t="s">
        <v>34</v>
      </c>
      <c r="I450" s="38" t="s">
        <v>34</v>
      </c>
    </row>
    <row r="451" spans="1:9" ht="65.25" customHeight="1">
      <c r="A451" s="15" t="s">
        <v>262</v>
      </c>
      <c r="B451" s="16" t="s">
        <v>263</v>
      </c>
      <c r="C451" s="6" t="s">
        <v>5</v>
      </c>
      <c r="D451" s="61">
        <v>2.13</v>
      </c>
      <c r="E451" s="74">
        <v>2.16</v>
      </c>
      <c r="F451" s="69">
        <f>E451*$F$7</f>
        <v>77.388264</v>
      </c>
      <c r="G451" s="20">
        <f>D451*$G$7</f>
        <v>76.442931</v>
      </c>
      <c r="H451" s="43"/>
      <c r="I451" s="42">
        <f>(G451-F451)/F451</f>
        <v>-0.012215456855318592</v>
      </c>
    </row>
    <row r="452" spans="1:9" ht="42.75">
      <c r="A452" s="15" t="s">
        <v>264</v>
      </c>
      <c r="B452" s="4" t="s">
        <v>265</v>
      </c>
      <c r="C452" s="17" t="s">
        <v>5</v>
      </c>
      <c r="D452" s="61">
        <v>0.62</v>
      </c>
      <c r="E452" s="74">
        <v>0.63</v>
      </c>
      <c r="F452" s="69">
        <f>E452*$F$7</f>
        <v>22.571577</v>
      </c>
      <c r="G452" s="20">
        <f>D452*$G$7</f>
        <v>22.250994</v>
      </c>
      <c r="H452" s="43"/>
      <c r="I452" s="42">
        <f>(G452-F452)/F452</f>
        <v>-0.014202950905911569</v>
      </c>
    </row>
    <row r="453" spans="1:9" ht="42.75">
      <c r="A453" s="15" t="s">
        <v>266</v>
      </c>
      <c r="B453" s="10" t="s">
        <v>267</v>
      </c>
      <c r="C453" s="17" t="s">
        <v>5</v>
      </c>
      <c r="D453" s="61">
        <v>1.1</v>
      </c>
      <c r="E453" s="74">
        <v>1.11</v>
      </c>
      <c r="F453" s="69">
        <f>E453*$F$7</f>
        <v>39.768969000000006</v>
      </c>
      <c r="G453" s="20">
        <f>D453*$G$7</f>
        <v>39.47757</v>
      </c>
      <c r="H453" s="20">
        <v>232.21</v>
      </c>
      <c r="I453" s="42">
        <f>(G453-F453)/F453</f>
        <v>-0.007327295811968509</v>
      </c>
    </row>
    <row r="454" spans="1:9" ht="42.75">
      <c r="A454" s="15" t="s">
        <v>268</v>
      </c>
      <c r="B454" s="10" t="s">
        <v>269</v>
      </c>
      <c r="C454" s="17" t="s">
        <v>5</v>
      </c>
      <c r="D454" s="65">
        <v>0.41</v>
      </c>
      <c r="E454" s="74">
        <v>0.42</v>
      </c>
      <c r="F454" s="69">
        <f>E454*$F$7</f>
        <v>15.047718</v>
      </c>
      <c r="G454" s="20">
        <f>D454*$G$7</f>
        <v>14.714367</v>
      </c>
      <c r="H454" s="43"/>
      <c r="I454" s="42">
        <f>(G454-F454)/F454</f>
        <v>-0.022152927108283156</v>
      </c>
    </row>
    <row r="455" spans="1:9" ht="29.25" thickBot="1">
      <c r="A455" s="19">
        <v>96413</v>
      </c>
      <c r="B455" s="29" t="s">
        <v>270</v>
      </c>
      <c r="C455" s="50" t="s">
        <v>5</v>
      </c>
      <c r="D455" s="66">
        <v>3.8</v>
      </c>
      <c r="E455" s="74">
        <v>3.89</v>
      </c>
      <c r="F455" s="69">
        <f>E455*$F$7</f>
        <v>139.370531</v>
      </c>
      <c r="G455" s="24">
        <f>D455*$G$7</f>
        <v>136.37706</v>
      </c>
      <c r="H455" s="51"/>
      <c r="I455" s="52">
        <f>(G455-F455)/F455</f>
        <v>-0.02147850753327473</v>
      </c>
    </row>
    <row r="456" spans="1:10" ht="100.5" customHeight="1" thickBot="1">
      <c r="A456" s="105" t="s">
        <v>335</v>
      </c>
      <c r="B456" s="106"/>
      <c r="C456" s="106"/>
      <c r="D456" s="106"/>
      <c r="E456" s="107"/>
      <c r="F456" s="106"/>
      <c r="G456" s="106"/>
      <c r="H456" s="106"/>
      <c r="I456" s="108"/>
      <c r="J456" s="49"/>
    </row>
    <row r="457" spans="1:9" ht="18">
      <c r="A457" s="53"/>
      <c r="B457" s="54"/>
      <c r="C457" s="54"/>
      <c r="D457" s="54"/>
      <c r="E457" s="54"/>
      <c r="F457" s="54"/>
      <c r="G457" s="54"/>
      <c r="H457" s="54"/>
      <c r="I457" s="54"/>
    </row>
    <row r="458" spans="1:10" ht="15">
      <c r="A458"/>
      <c r="E458"/>
      <c r="H458"/>
      <c r="I458"/>
      <c r="J458"/>
    </row>
    <row r="459" spans="1:10" ht="15">
      <c r="A459"/>
      <c r="E459"/>
      <c r="H459"/>
      <c r="I459"/>
      <c r="J459"/>
    </row>
    <row r="460" spans="1:10" ht="15">
      <c r="A460"/>
      <c r="E460"/>
      <c r="H460"/>
      <c r="I460"/>
      <c r="J460"/>
    </row>
    <row r="461" spans="1:10" ht="15">
      <c r="A461"/>
      <c r="E461"/>
      <c r="H461"/>
      <c r="I461"/>
      <c r="J461"/>
    </row>
    <row r="462" spans="1:10" ht="15">
      <c r="A462"/>
      <c r="E462"/>
      <c r="H462"/>
      <c r="I462"/>
      <c r="J462"/>
    </row>
    <row r="463" spans="1:10" ht="15">
      <c r="A463"/>
      <c r="E463"/>
      <c r="H463"/>
      <c r="I463"/>
      <c r="J463"/>
    </row>
    <row r="464" spans="1:10" ht="15">
      <c r="A464"/>
      <c r="E464"/>
      <c r="H464"/>
      <c r="I464"/>
      <c r="J464"/>
    </row>
    <row r="465" spans="1:10" ht="15">
      <c r="A465"/>
      <c r="E465"/>
      <c r="H465"/>
      <c r="I465"/>
      <c r="J465"/>
    </row>
    <row r="466" spans="1:10" ht="15">
      <c r="A466"/>
      <c r="E466"/>
      <c r="H466"/>
      <c r="I466"/>
      <c r="J466"/>
    </row>
    <row r="467" spans="1:10" ht="15">
      <c r="A467"/>
      <c r="E467"/>
      <c r="H467"/>
      <c r="I467"/>
      <c r="J467"/>
    </row>
    <row r="468" spans="1:10" ht="15">
      <c r="A468"/>
      <c r="E468"/>
      <c r="H468"/>
      <c r="I468"/>
      <c r="J468"/>
    </row>
    <row r="469" spans="1:10" ht="15">
      <c r="A469"/>
      <c r="E469"/>
      <c r="H469"/>
      <c r="I469"/>
      <c r="J469"/>
    </row>
    <row r="470" spans="1:10" ht="15">
      <c r="A470"/>
      <c r="E470"/>
      <c r="H470"/>
      <c r="I470"/>
      <c r="J470"/>
    </row>
    <row r="471" spans="5:9" ht="15">
      <c r="E471"/>
      <c r="G471" s="2"/>
      <c r="H471" s="41"/>
      <c r="I471" s="2"/>
    </row>
    <row r="472" spans="5:9" ht="15">
      <c r="E472"/>
      <c r="G472" s="2"/>
      <c r="H472" s="41"/>
      <c r="I472" s="2"/>
    </row>
    <row r="473" spans="5:9" ht="15">
      <c r="E473"/>
      <c r="G473" s="2"/>
      <c r="H473" s="41"/>
      <c r="I473" s="2"/>
    </row>
    <row r="474" spans="5:9" ht="15">
      <c r="E474"/>
      <c r="G474" s="2"/>
      <c r="H474" s="41"/>
      <c r="I474" s="2"/>
    </row>
    <row r="475" spans="5:9" ht="15">
      <c r="E475"/>
      <c r="G475" s="2"/>
      <c r="H475" s="41"/>
      <c r="I475" s="2"/>
    </row>
    <row r="476" spans="5:9" ht="15">
      <c r="E476"/>
      <c r="G476" s="2"/>
      <c r="H476" s="41"/>
      <c r="I476" s="2"/>
    </row>
    <row r="477" spans="5:9" ht="15">
      <c r="E477"/>
      <c r="G477" s="2"/>
      <c r="H477" s="41"/>
      <c r="I477" s="2"/>
    </row>
    <row r="478" spans="5:9" ht="15">
      <c r="E478"/>
      <c r="G478" s="2"/>
      <c r="H478" s="41"/>
      <c r="I478" s="2"/>
    </row>
    <row r="479" spans="5:9" ht="15">
      <c r="E479"/>
      <c r="G479" s="2"/>
      <c r="H479" s="41"/>
      <c r="I479" s="2"/>
    </row>
    <row r="480" spans="5:9" ht="15">
      <c r="E480"/>
      <c r="G480" s="2"/>
      <c r="H480" s="41"/>
      <c r="I480" s="2"/>
    </row>
    <row r="481" spans="5:9" ht="15">
      <c r="E481"/>
      <c r="G481" s="2"/>
      <c r="H481" s="41"/>
      <c r="I481" s="2"/>
    </row>
    <row r="482" spans="5:9" ht="15">
      <c r="E482"/>
      <c r="G482" s="2"/>
      <c r="H482" s="41"/>
      <c r="I482" s="2"/>
    </row>
    <row r="483" spans="5:9" ht="15">
      <c r="E483"/>
      <c r="G483" s="2"/>
      <c r="H483" s="41"/>
      <c r="I483" s="2"/>
    </row>
    <row r="484" spans="5:9" ht="15">
      <c r="E484"/>
      <c r="G484" s="2"/>
      <c r="H484" s="41"/>
      <c r="I484" s="2"/>
    </row>
    <row r="485" spans="5:9" ht="15">
      <c r="E485"/>
      <c r="G485" s="2"/>
      <c r="H485" s="41"/>
      <c r="I485" s="2"/>
    </row>
    <row r="486" spans="5:9" ht="15">
      <c r="E486"/>
      <c r="G486" s="2"/>
      <c r="H486" s="41"/>
      <c r="I486" s="2"/>
    </row>
    <row r="487" spans="5:9" ht="15">
      <c r="E487"/>
      <c r="G487" s="2"/>
      <c r="H487" s="41"/>
      <c r="I487" s="2"/>
    </row>
    <row r="488" spans="5:9" ht="15">
      <c r="E488"/>
      <c r="G488" s="2"/>
      <c r="H488" s="41"/>
      <c r="I488" s="2"/>
    </row>
    <row r="489" spans="5:9" ht="15">
      <c r="E489"/>
      <c r="G489" s="2"/>
      <c r="H489" s="41"/>
      <c r="I489" s="2"/>
    </row>
    <row r="490" spans="5:9" ht="15">
      <c r="E490"/>
      <c r="G490" s="2"/>
      <c r="H490" s="41"/>
      <c r="I490" s="2"/>
    </row>
    <row r="491" spans="5:9" ht="15">
      <c r="E491"/>
      <c r="G491" s="2"/>
      <c r="H491" s="41"/>
      <c r="I491" s="2"/>
    </row>
    <row r="492" spans="5:9" ht="15">
      <c r="E492"/>
      <c r="G492" s="2"/>
      <c r="H492" s="41"/>
      <c r="I492" s="2"/>
    </row>
    <row r="493" spans="5:9" ht="15">
      <c r="E493"/>
      <c r="G493" s="2"/>
      <c r="H493" s="41"/>
      <c r="I493" s="2"/>
    </row>
    <row r="494" spans="5:9" ht="15">
      <c r="E494"/>
      <c r="G494" s="2"/>
      <c r="H494" s="41"/>
      <c r="I494" s="2"/>
    </row>
    <row r="495" spans="5:9" ht="15">
      <c r="E495"/>
      <c r="G495" s="2"/>
      <c r="H495" s="41"/>
      <c r="I495" s="2"/>
    </row>
    <row r="496" spans="5:9" ht="15">
      <c r="E496"/>
      <c r="G496" s="2"/>
      <c r="H496" s="41"/>
      <c r="I496" s="2"/>
    </row>
    <row r="497" spans="5:9" ht="15">
      <c r="E497"/>
      <c r="G497" s="2"/>
      <c r="H497" s="41"/>
      <c r="I497" s="2"/>
    </row>
    <row r="498" spans="5:9" ht="15">
      <c r="E498"/>
      <c r="G498" s="2"/>
      <c r="H498" s="41"/>
      <c r="I498" s="2"/>
    </row>
    <row r="499" spans="5:9" ht="15">
      <c r="E499"/>
      <c r="G499" s="2"/>
      <c r="H499" s="41"/>
      <c r="I499" s="2"/>
    </row>
    <row r="500" spans="5:9" ht="15">
      <c r="E500"/>
      <c r="G500" s="2"/>
      <c r="H500" s="41"/>
      <c r="I500" s="2"/>
    </row>
    <row r="501" spans="5:9" ht="15">
      <c r="E501"/>
      <c r="G501" s="2"/>
      <c r="H501" s="41"/>
      <c r="I501" s="2"/>
    </row>
    <row r="502" spans="5:9" ht="15">
      <c r="E502"/>
      <c r="G502" s="2"/>
      <c r="H502" s="41"/>
      <c r="I502" s="2"/>
    </row>
    <row r="503" spans="5:9" ht="15">
      <c r="E503"/>
      <c r="G503" s="2"/>
      <c r="H503" s="41"/>
      <c r="I503" s="2"/>
    </row>
    <row r="504" spans="5:9" ht="15">
      <c r="E504"/>
      <c r="G504" s="2"/>
      <c r="H504" s="41"/>
      <c r="I504" s="2"/>
    </row>
    <row r="505" spans="5:9" ht="15">
      <c r="E505"/>
      <c r="G505" s="2"/>
      <c r="H505" s="41"/>
      <c r="I505" s="2"/>
    </row>
    <row r="506" spans="5:9" ht="15">
      <c r="E506"/>
      <c r="G506" s="2"/>
      <c r="H506" s="41"/>
      <c r="I506" s="2"/>
    </row>
    <row r="507" spans="5:9" ht="15">
      <c r="E507"/>
      <c r="G507" s="2"/>
      <c r="H507" s="41"/>
      <c r="I507" s="2"/>
    </row>
    <row r="508" spans="5:9" ht="15">
      <c r="E508"/>
      <c r="G508" s="2"/>
      <c r="H508" s="41"/>
      <c r="I508" s="2"/>
    </row>
    <row r="509" spans="5:9" ht="15">
      <c r="E509"/>
      <c r="G509" s="2"/>
      <c r="H509" s="41"/>
      <c r="I509" s="2"/>
    </row>
    <row r="510" spans="5:9" ht="15">
      <c r="E510"/>
      <c r="G510" s="2"/>
      <c r="H510" s="41"/>
      <c r="I510" s="2"/>
    </row>
    <row r="511" spans="5:9" ht="15">
      <c r="E511"/>
      <c r="G511" s="2"/>
      <c r="H511" s="41"/>
      <c r="I511" s="2"/>
    </row>
    <row r="512" spans="5:9" ht="15">
      <c r="E512"/>
      <c r="G512" s="2"/>
      <c r="H512" s="41"/>
      <c r="I512" s="2"/>
    </row>
    <row r="513" spans="5:9" ht="15">
      <c r="E513"/>
      <c r="G513" s="2"/>
      <c r="H513" s="41"/>
      <c r="I513" s="2"/>
    </row>
    <row r="514" spans="5:9" ht="15">
      <c r="E514"/>
      <c r="G514" s="2"/>
      <c r="H514" s="41"/>
      <c r="I514" s="2"/>
    </row>
    <row r="515" spans="5:9" ht="15">
      <c r="E515"/>
      <c r="G515" s="2"/>
      <c r="H515" s="41"/>
      <c r="I515" s="2"/>
    </row>
    <row r="516" spans="5:9" ht="15">
      <c r="E516"/>
      <c r="G516" s="2"/>
      <c r="H516" s="41"/>
      <c r="I516" s="2"/>
    </row>
    <row r="517" spans="5:9" ht="15">
      <c r="E517"/>
      <c r="G517" s="2"/>
      <c r="H517" s="41"/>
      <c r="I517" s="2"/>
    </row>
    <row r="518" spans="5:9" ht="15">
      <c r="E518"/>
      <c r="G518" s="2"/>
      <c r="H518" s="41"/>
      <c r="I518" s="2"/>
    </row>
    <row r="519" spans="5:9" ht="15">
      <c r="E519"/>
      <c r="G519" s="2"/>
      <c r="H519" s="41"/>
      <c r="I519" s="2"/>
    </row>
    <row r="520" spans="5:9" ht="15">
      <c r="E520"/>
      <c r="G520" s="2"/>
      <c r="H520" s="41"/>
      <c r="I520" s="2"/>
    </row>
    <row r="521" spans="5:9" ht="15">
      <c r="E521"/>
      <c r="G521" s="2"/>
      <c r="H521" s="41"/>
      <c r="I521" s="2"/>
    </row>
    <row r="522" spans="5:9" ht="15">
      <c r="E522"/>
      <c r="G522" s="2"/>
      <c r="H522" s="41"/>
      <c r="I522" s="2"/>
    </row>
    <row r="523" spans="5:9" ht="15">
      <c r="E523"/>
      <c r="G523" s="2"/>
      <c r="H523" s="41"/>
      <c r="I523" s="2"/>
    </row>
    <row r="524" spans="5:9" ht="15">
      <c r="E524"/>
      <c r="G524" s="2"/>
      <c r="H524" s="41"/>
      <c r="I524" s="2"/>
    </row>
    <row r="525" spans="5:9" ht="15">
      <c r="E525"/>
      <c r="G525" s="2"/>
      <c r="H525" s="41"/>
      <c r="I525" s="2"/>
    </row>
    <row r="526" spans="5:9" ht="15">
      <c r="E526"/>
      <c r="G526" s="2"/>
      <c r="H526" s="41"/>
      <c r="I526" s="2"/>
    </row>
    <row r="527" spans="5:9" ht="15">
      <c r="E527"/>
      <c r="G527" s="2"/>
      <c r="H527" s="41"/>
      <c r="I527" s="2"/>
    </row>
    <row r="528" spans="5:9" ht="15">
      <c r="E528"/>
      <c r="G528" s="2"/>
      <c r="H528" s="41"/>
      <c r="I528" s="2"/>
    </row>
    <row r="529" spans="5:9" ht="15">
      <c r="E529"/>
      <c r="G529" s="2"/>
      <c r="H529" s="41"/>
      <c r="I529" s="2"/>
    </row>
    <row r="530" spans="5:9" ht="15">
      <c r="E530"/>
      <c r="G530" s="2"/>
      <c r="H530" s="41"/>
      <c r="I530" s="2"/>
    </row>
    <row r="531" spans="5:9" ht="15">
      <c r="E531"/>
      <c r="G531" s="2"/>
      <c r="H531" s="41"/>
      <c r="I531" s="2"/>
    </row>
    <row r="532" spans="5:9" ht="15">
      <c r="E532"/>
      <c r="G532" s="2"/>
      <c r="H532" s="41"/>
      <c r="I532" s="2"/>
    </row>
    <row r="533" spans="5:9" ht="15">
      <c r="E533"/>
      <c r="G533" s="2"/>
      <c r="H533" s="41"/>
      <c r="I533" s="2"/>
    </row>
    <row r="534" spans="5:9" ht="15">
      <c r="E534"/>
      <c r="G534" s="2"/>
      <c r="H534" s="41"/>
      <c r="I534" s="2"/>
    </row>
    <row r="535" spans="5:9" ht="15">
      <c r="E535"/>
      <c r="G535" s="2"/>
      <c r="H535" s="41"/>
      <c r="I535" s="2"/>
    </row>
    <row r="536" spans="5:9" ht="15">
      <c r="E536"/>
      <c r="G536" s="2"/>
      <c r="H536" s="41"/>
      <c r="I536" s="2"/>
    </row>
    <row r="537" spans="5:9" ht="15">
      <c r="E537"/>
      <c r="G537" s="2"/>
      <c r="H537" s="41"/>
      <c r="I537" s="2"/>
    </row>
    <row r="538" spans="5:9" ht="15">
      <c r="E538"/>
      <c r="G538" s="2"/>
      <c r="H538" s="41"/>
      <c r="I538" s="2"/>
    </row>
    <row r="539" spans="5:9" ht="15">
      <c r="E539"/>
      <c r="G539" s="2"/>
      <c r="H539" s="41"/>
      <c r="I539" s="2"/>
    </row>
    <row r="540" spans="5:9" ht="15">
      <c r="E540"/>
      <c r="G540" s="2"/>
      <c r="H540" s="41"/>
      <c r="I540" s="2"/>
    </row>
    <row r="541" spans="5:9" ht="15">
      <c r="E541"/>
      <c r="G541" s="2"/>
      <c r="H541" s="41"/>
      <c r="I541" s="2"/>
    </row>
    <row r="542" spans="5:9" ht="15">
      <c r="E542"/>
      <c r="G542" s="2"/>
      <c r="H542" s="41"/>
      <c r="I542" s="2"/>
    </row>
    <row r="543" spans="5:9" ht="15">
      <c r="E543"/>
      <c r="G543" s="2"/>
      <c r="H543" s="41"/>
      <c r="I543" s="2"/>
    </row>
    <row r="544" spans="5:9" ht="15">
      <c r="E544"/>
      <c r="G544" s="2"/>
      <c r="H544" s="41"/>
      <c r="I544" s="2"/>
    </row>
    <row r="545" spans="5:9" ht="15">
      <c r="E545"/>
      <c r="G545" s="2"/>
      <c r="H545" s="41"/>
      <c r="I545" s="2"/>
    </row>
    <row r="546" spans="5:9" ht="15">
      <c r="E546"/>
      <c r="G546" s="2"/>
      <c r="H546" s="41"/>
      <c r="I546" s="2"/>
    </row>
    <row r="547" spans="5:9" ht="15">
      <c r="E547"/>
      <c r="G547" s="2"/>
      <c r="H547" s="41"/>
      <c r="I547" s="2"/>
    </row>
    <row r="548" spans="5:9" ht="15">
      <c r="E548"/>
      <c r="G548" s="2"/>
      <c r="H548" s="41"/>
      <c r="I548" s="2"/>
    </row>
    <row r="549" spans="5:9" ht="15">
      <c r="E549"/>
      <c r="G549" s="2"/>
      <c r="H549" s="41"/>
      <c r="I549" s="2"/>
    </row>
    <row r="550" spans="5:9" ht="15">
      <c r="E550"/>
      <c r="G550" s="2"/>
      <c r="H550" s="41"/>
      <c r="I550" s="2"/>
    </row>
    <row r="551" spans="5:9" ht="15">
      <c r="E551"/>
      <c r="G551" s="2"/>
      <c r="H551" s="41"/>
      <c r="I551" s="2"/>
    </row>
    <row r="552" spans="5:9" ht="15">
      <c r="E552"/>
      <c r="G552" s="2"/>
      <c r="H552" s="41"/>
      <c r="I552" s="2"/>
    </row>
    <row r="553" spans="5:9" ht="15">
      <c r="E553"/>
      <c r="G553" s="2"/>
      <c r="H553" s="41"/>
      <c r="I553" s="2"/>
    </row>
    <row r="554" spans="5:9" ht="15">
      <c r="E554"/>
      <c r="G554" s="2"/>
      <c r="H554" s="41"/>
      <c r="I554" s="2"/>
    </row>
    <row r="555" spans="5:9" ht="15">
      <c r="E555"/>
      <c r="G555" s="2"/>
      <c r="H555" s="41"/>
      <c r="I555" s="2"/>
    </row>
    <row r="556" spans="5:9" ht="15">
      <c r="E556"/>
      <c r="G556" s="2"/>
      <c r="H556" s="41"/>
      <c r="I556" s="2"/>
    </row>
    <row r="557" spans="5:9" ht="15">
      <c r="E557"/>
      <c r="G557" s="2"/>
      <c r="H557" s="41"/>
      <c r="I557" s="2"/>
    </row>
    <row r="558" spans="5:9" ht="15">
      <c r="E558"/>
      <c r="G558" s="2"/>
      <c r="H558" s="41"/>
      <c r="I558" s="2"/>
    </row>
    <row r="559" spans="5:9" ht="15">
      <c r="E559"/>
      <c r="G559" s="2"/>
      <c r="H559" s="41"/>
      <c r="I559" s="2"/>
    </row>
    <row r="560" spans="5:9" ht="15">
      <c r="E560"/>
      <c r="G560" s="2"/>
      <c r="H560" s="41"/>
      <c r="I560" s="2"/>
    </row>
    <row r="561" spans="5:9" ht="15">
      <c r="E561"/>
      <c r="G561" s="2"/>
      <c r="H561" s="41"/>
      <c r="I561" s="2"/>
    </row>
    <row r="562" spans="5:9" ht="15">
      <c r="E562"/>
      <c r="G562" s="2"/>
      <c r="H562" s="41"/>
      <c r="I562" s="2"/>
    </row>
    <row r="563" spans="5:9" ht="15">
      <c r="E563"/>
      <c r="G563" s="2"/>
      <c r="H563" s="41"/>
      <c r="I563" s="2"/>
    </row>
    <row r="564" spans="5:9" ht="15">
      <c r="E564"/>
      <c r="G564" s="2"/>
      <c r="H564" s="41"/>
      <c r="I564" s="2"/>
    </row>
    <row r="565" spans="5:9" ht="15">
      <c r="E565"/>
      <c r="G565" s="2"/>
      <c r="H565" s="41"/>
      <c r="I565" s="2"/>
    </row>
    <row r="566" spans="5:9" ht="15">
      <c r="E566"/>
      <c r="G566" s="2"/>
      <c r="H566" s="41"/>
      <c r="I566" s="2"/>
    </row>
    <row r="567" spans="5:9" ht="15">
      <c r="E567"/>
      <c r="G567" s="2"/>
      <c r="H567" s="41"/>
      <c r="I567" s="2"/>
    </row>
    <row r="568" spans="5:9" ht="15">
      <c r="E568"/>
      <c r="G568" s="2"/>
      <c r="H568" s="41"/>
      <c r="I568" s="2"/>
    </row>
    <row r="569" spans="5:9" ht="15">
      <c r="E569"/>
      <c r="G569" s="2"/>
      <c r="H569" s="41"/>
      <c r="I569" s="2"/>
    </row>
    <row r="570" spans="5:9" ht="15">
      <c r="E570"/>
      <c r="G570" s="2"/>
      <c r="H570" s="41"/>
      <c r="I570" s="2"/>
    </row>
    <row r="571" spans="5:9" ht="15">
      <c r="E571"/>
      <c r="G571" s="2"/>
      <c r="H571" s="41"/>
      <c r="I571" s="2"/>
    </row>
    <row r="572" spans="5:9" ht="15">
      <c r="E572"/>
      <c r="G572" s="2"/>
      <c r="H572" s="41"/>
      <c r="I572" s="2"/>
    </row>
    <row r="573" spans="5:9" ht="15">
      <c r="E573"/>
      <c r="G573" s="2"/>
      <c r="H573" s="41"/>
      <c r="I573" s="2"/>
    </row>
    <row r="574" spans="5:9" ht="15">
      <c r="E574"/>
      <c r="G574" s="2"/>
      <c r="H574" s="41"/>
      <c r="I574" s="2"/>
    </row>
    <row r="575" spans="5:9" ht="15">
      <c r="E575"/>
      <c r="G575" s="2"/>
      <c r="H575" s="41"/>
      <c r="I575" s="2"/>
    </row>
    <row r="576" spans="5:9" ht="15">
      <c r="E576"/>
      <c r="G576" s="2"/>
      <c r="H576" s="41"/>
      <c r="I576" s="2"/>
    </row>
    <row r="577" spans="5:9" ht="15">
      <c r="E577"/>
      <c r="G577" s="2"/>
      <c r="H577" s="41"/>
      <c r="I577" s="2"/>
    </row>
    <row r="578" spans="5:9" ht="15">
      <c r="E578"/>
      <c r="G578" s="2"/>
      <c r="H578" s="41"/>
      <c r="I578" s="2"/>
    </row>
    <row r="579" spans="5:9" ht="15">
      <c r="E579"/>
      <c r="G579" s="2"/>
      <c r="H579" s="41"/>
      <c r="I579" s="2"/>
    </row>
    <row r="580" spans="5:9" ht="15">
      <c r="E580"/>
      <c r="G580" s="2"/>
      <c r="H580" s="41"/>
      <c r="I580" s="2"/>
    </row>
    <row r="581" spans="5:9" ht="15">
      <c r="E581"/>
      <c r="G581" s="2"/>
      <c r="H581" s="41"/>
      <c r="I581" s="2"/>
    </row>
    <row r="582" spans="5:9" ht="15">
      <c r="E582"/>
      <c r="G582" s="2"/>
      <c r="H582" s="41"/>
      <c r="I582" s="2"/>
    </row>
    <row r="583" spans="5:9" ht="15">
      <c r="E583"/>
      <c r="G583" s="2"/>
      <c r="H583" s="41"/>
      <c r="I583" s="2"/>
    </row>
    <row r="584" spans="5:9" ht="15">
      <c r="E584"/>
      <c r="G584" s="2"/>
      <c r="H584" s="41"/>
      <c r="I584" s="2"/>
    </row>
    <row r="585" spans="5:9" ht="15">
      <c r="E585"/>
      <c r="G585" s="2"/>
      <c r="H585" s="41"/>
      <c r="I585" s="2"/>
    </row>
    <row r="586" spans="5:9" ht="15">
      <c r="E586"/>
      <c r="G586" s="2"/>
      <c r="H586" s="41"/>
      <c r="I586" s="2"/>
    </row>
    <row r="587" spans="5:9" ht="15">
      <c r="E587"/>
      <c r="G587" s="2"/>
      <c r="H587" s="41"/>
      <c r="I587" s="2"/>
    </row>
    <row r="588" spans="5:9" ht="15">
      <c r="E588"/>
      <c r="G588" s="2"/>
      <c r="H588" s="41"/>
      <c r="I588" s="2"/>
    </row>
    <row r="589" spans="5:9" ht="15">
      <c r="E589"/>
      <c r="G589" s="2"/>
      <c r="H589" s="41"/>
      <c r="I589" s="2"/>
    </row>
    <row r="590" spans="5:9" ht="15">
      <c r="E590"/>
      <c r="G590" s="2"/>
      <c r="H590" s="41"/>
      <c r="I590" s="2"/>
    </row>
    <row r="591" spans="5:9" ht="15">
      <c r="E591"/>
      <c r="G591" s="2"/>
      <c r="H591" s="41"/>
      <c r="I591" s="2"/>
    </row>
    <row r="592" spans="5:9" ht="15">
      <c r="E592"/>
      <c r="G592" s="2"/>
      <c r="H592" s="41"/>
      <c r="I592" s="2"/>
    </row>
    <row r="593" spans="5:9" ht="15">
      <c r="E593"/>
      <c r="G593" s="2"/>
      <c r="H593" s="41"/>
      <c r="I593" s="2"/>
    </row>
    <row r="594" spans="5:9" ht="15">
      <c r="E594"/>
      <c r="G594" s="2"/>
      <c r="H594" s="41"/>
      <c r="I594" s="2"/>
    </row>
    <row r="595" spans="5:9" ht="15">
      <c r="E595"/>
      <c r="G595" s="2"/>
      <c r="H595" s="41"/>
      <c r="I595" s="2"/>
    </row>
    <row r="596" spans="5:9" ht="15">
      <c r="E596"/>
      <c r="G596" s="2"/>
      <c r="H596" s="41"/>
      <c r="I596" s="2"/>
    </row>
    <row r="597" spans="5:9" ht="15">
      <c r="E597"/>
      <c r="G597" s="2"/>
      <c r="H597" s="41"/>
      <c r="I597" s="2"/>
    </row>
    <row r="598" spans="5:9" ht="15">
      <c r="E598"/>
      <c r="G598" s="2"/>
      <c r="H598" s="41"/>
      <c r="I598" s="2"/>
    </row>
    <row r="599" spans="5:9" ht="15">
      <c r="E599"/>
      <c r="G599" s="2"/>
      <c r="H599" s="41"/>
      <c r="I599" s="2"/>
    </row>
    <row r="600" spans="5:9" ht="15">
      <c r="E600"/>
      <c r="G600" s="2"/>
      <c r="H600" s="41"/>
      <c r="I600" s="2"/>
    </row>
    <row r="601" spans="5:9" ht="15">
      <c r="E601"/>
      <c r="G601" s="2"/>
      <c r="H601" s="41"/>
      <c r="I601" s="2"/>
    </row>
    <row r="602" spans="5:9" ht="15">
      <c r="E602"/>
      <c r="G602" s="2"/>
      <c r="H602" s="41"/>
      <c r="I602" s="2"/>
    </row>
    <row r="603" spans="5:9" ht="15">
      <c r="E603"/>
      <c r="G603" s="2"/>
      <c r="H603" s="41"/>
      <c r="I603" s="2"/>
    </row>
    <row r="604" spans="5:9" ht="15">
      <c r="E604"/>
      <c r="G604" s="2"/>
      <c r="H604" s="41"/>
      <c r="I604" s="2"/>
    </row>
    <row r="605" spans="5:9" ht="15">
      <c r="E605"/>
      <c r="G605" s="2"/>
      <c r="H605" s="41"/>
      <c r="I605" s="2"/>
    </row>
    <row r="606" spans="5:9" ht="15">
      <c r="E606"/>
      <c r="G606" s="2"/>
      <c r="H606" s="41"/>
      <c r="I606" s="2"/>
    </row>
    <row r="607" spans="5:9" ht="15">
      <c r="E607"/>
      <c r="G607" s="2"/>
      <c r="H607" s="41"/>
      <c r="I607" s="2"/>
    </row>
    <row r="608" spans="5:9" ht="15">
      <c r="E608"/>
      <c r="G608" s="2"/>
      <c r="H608" s="41"/>
      <c r="I608" s="2"/>
    </row>
    <row r="609" spans="5:9" ht="15">
      <c r="E609"/>
      <c r="G609" s="2"/>
      <c r="H609" s="41"/>
      <c r="I609" s="2"/>
    </row>
    <row r="610" spans="5:9" ht="15">
      <c r="E610"/>
      <c r="G610" s="2"/>
      <c r="H610" s="41"/>
      <c r="I610" s="2"/>
    </row>
    <row r="611" spans="5:9" ht="15">
      <c r="E611"/>
      <c r="G611" s="2"/>
      <c r="H611" s="41"/>
      <c r="I611" s="2"/>
    </row>
    <row r="612" spans="5:9" ht="15">
      <c r="E612"/>
      <c r="G612" s="2"/>
      <c r="H612" s="41"/>
      <c r="I612" s="2"/>
    </row>
    <row r="613" spans="5:9" ht="15">
      <c r="E613"/>
      <c r="G613" s="2"/>
      <c r="H613" s="41"/>
      <c r="I613" s="2"/>
    </row>
    <row r="614" spans="5:9" ht="15">
      <c r="E614"/>
      <c r="G614" s="2"/>
      <c r="H614" s="41"/>
      <c r="I614" s="2"/>
    </row>
    <row r="615" spans="5:9" ht="15">
      <c r="E615"/>
      <c r="G615" s="2"/>
      <c r="H615" s="41"/>
      <c r="I615" s="2"/>
    </row>
    <row r="616" spans="5:9" ht="15">
      <c r="E616"/>
      <c r="G616" s="2"/>
      <c r="H616" s="41"/>
      <c r="I616" s="2"/>
    </row>
    <row r="617" spans="5:9" ht="15">
      <c r="E617"/>
      <c r="G617" s="2"/>
      <c r="H617" s="41"/>
      <c r="I617" s="2"/>
    </row>
    <row r="618" spans="5:9" ht="15">
      <c r="E618"/>
      <c r="G618" s="2"/>
      <c r="H618" s="41"/>
      <c r="I618" s="2"/>
    </row>
    <row r="619" spans="5:9" ht="15">
      <c r="E619"/>
      <c r="G619" s="2"/>
      <c r="H619" s="41"/>
      <c r="I619" s="2"/>
    </row>
    <row r="620" spans="5:9" ht="15">
      <c r="E620"/>
      <c r="G620" s="2"/>
      <c r="H620" s="41"/>
      <c r="I620" s="2"/>
    </row>
    <row r="621" spans="5:9" ht="15">
      <c r="E621"/>
      <c r="G621" s="2"/>
      <c r="H621" s="41"/>
      <c r="I621" s="2"/>
    </row>
    <row r="622" spans="5:9" ht="15">
      <c r="E622"/>
      <c r="G622" s="2"/>
      <c r="H622" s="41"/>
      <c r="I622" s="2"/>
    </row>
    <row r="623" spans="5:9" ht="15">
      <c r="E623"/>
      <c r="G623" s="2"/>
      <c r="H623" s="41"/>
      <c r="I623" s="2"/>
    </row>
    <row r="624" spans="5:9" ht="15">
      <c r="E624"/>
      <c r="G624" s="2"/>
      <c r="H624" s="41"/>
      <c r="I624" s="2"/>
    </row>
    <row r="625" spans="5:9" ht="15">
      <c r="E625"/>
      <c r="G625" s="2"/>
      <c r="H625" s="41"/>
      <c r="I625" s="2"/>
    </row>
    <row r="626" spans="5:9" ht="15">
      <c r="E626"/>
      <c r="G626" s="2"/>
      <c r="H626" s="41"/>
      <c r="I626" s="2"/>
    </row>
    <row r="627" spans="5:9" ht="15">
      <c r="E627"/>
      <c r="G627" s="2"/>
      <c r="H627" s="41"/>
      <c r="I627" s="2"/>
    </row>
    <row r="628" spans="5:9" ht="15">
      <c r="E628"/>
      <c r="G628" s="2"/>
      <c r="H628" s="41"/>
      <c r="I628" s="2"/>
    </row>
    <row r="629" spans="5:9" ht="15">
      <c r="E629"/>
      <c r="G629" s="2"/>
      <c r="H629" s="41"/>
      <c r="I629" s="2"/>
    </row>
    <row r="630" spans="5:9" ht="15">
      <c r="E630"/>
      <c r="G630" s="2"/>
      <c r="H630" s="41"/>
      <c r="I630" s="2"/>
    </row>
    <row r="631" spans="5:9" ht="15">
      <c r="E631"/>
      <c r="G631" s="2"/>
      <c r="H631" s="41"/>
      <c r="I631" s="2"/>
    </row>
    <row r="632" spans="5:9" ht="15">
      <c r="E632"/>
      <c r="G632" s="2"/>
      <c r="H632" s="41"/>
      <c r="I632" s="2"/>
    </row>
    <row r="633" spans="5:9" ht="15">
      <c r="E633"/>
      <c r="G633" s="2"/>
      <c r="H633" s="41"/>
      <c r="I633" s="2"/>
    </row>
    <row r="634" spans="5:9" ht="15">
      <c r="E634"/>
      <c r="G634" s="2"/>
      <c r="H634" s="41"/>
      <c r="I634" s="2"/>
    </row>
    <row r="635" spans="5:9" ht="15">
      <c r="E635"/>
      <c r="G635" s="2"/>
      <c r="H635" s="41"/>
      <c r="I635" s="2"/>
    </row>
    <row r="636" spans="5:9" ht="15">
      <c r="E636"/>
      <c r="G636" s="2"/>
      <c r="H636" s="41"/>
      <c r="I636" s="2"/>
    </row>
    <row r="637" spans="5:9" ht="15">
      <c r="E637"/>
      <c r="G637" s="2"/>
      <c r="H637" s="41"/>
      <c r="I637" s="2"/>
    </row>
    <row r="638" spans="5:9" ht="15">
      <c r="E638"/>
      <c r="G638" s="2"/>
      <c r="H638" s="41"/>
      <c r="I638" s="2"/>
    </row>
    <row r="639" spans="5:9" ht="15">
      <c r="E639"/>
      <c r="G639" s="2"/>
      <c r="H639" s="41"/>
      <c r="I639" s="2"/>
    </row>
    <row r="640" spans="5:9" ht="15">
      <c r="E640"/>
      <c r="G640" s="2"/>
      <c r="H640" s="41"/>
      <c r="I640" s="2"/>
    </row>
    <row r="641" spans="5:9" ht="15">
      <c r="E641"/>
      <c r="G641" s="2"/>
      <c r="H641" s="41"/>
      <c r="I641" s="2"/>
    </row>
    <row r="642" spans="5:9" ht="15">
      <c r="E642"/>
      <c r="G642" s="2"/>
      <c r="H642" s="41"/>
      <c r="I642" s="2"/>
    </row>
    <row r="643" spans="5:9" ht="15">
      <c r="E643"/>
      <c r="G643" s="2"/>
      <c r="H643" s="41"/>
      <c r="I643" s="2"/>
    </row>
    <row r="644" spans="5:9" ht="15">
      <c r="E644"/>
      <c r="G644" s="2"/>
      <c r="H644" s="41"/>
      <c r="I644" s="2"/>
    </row>
    <row r="645" spans="5:9" ht="15">
      <c r="E645"/>
      <c r="G645" s="2"/>
      <c r="H645" s="41"/>
      <c r="I645" s="2"/>
    </row>
    <row r="646" spans="5:9" ht="15">
      <c r="E646"/>
      <c r="G646" s="2"/>
      <c r="H646" s="41"/>
      <c r="I646" s="2"/>
    </row>
    <row r="647" spans="5:9" ht="15">
      <c r="E647"/>
      <c r="G647" s="2"/>
      <c r="H647" s="41"/>
      <c r="I647" s="2"/>
    </row>
    <row r="648" spans="5:9" ht="15">
      <c r="E648"/>
      <c r="G648" s="2"/>
      <c r="H648" s="41"/>
      <c r="I648" s="2"/>
    </row>
    <row r="649" spans="5:9" ht="15">
      <c r="E649"/>
      <c r="G649" s="2"/>
      <c r="H649" s="41"/>
      <c r="I649" s="2"/>
    </row>
    <row r="650" spans="5:9" ht="15">
      <c r="E650"/>
      <c r="G650" s="2"/>
      <c r="H650" s="41"/>
      <c r="I650" s="2"/>
    </row>
    <row r="651" spans="5:9" ht="15">
      <c r="E651"/>
      <c r="G651" s="2"/>
      <c r="H651" s="41"/>
      <c r="I651" s="2"/>
    </row>
    <row r="652" spans="5:9" ht="15">
      <c r="E652"/>
      <c r="G652" s="2"/>
      <c r="H652" s="41"/>
      <c r="I652" s="2"/>
    </row>
    <row r="653" spans="5:9" ht="15">
      <c r="E653"/>
      <c r="G653" s="2"/>
      <c r="H653" s="41"/>
      <c r="I653" s="2"/>
    </row>
    <row r="654" spans="5:9" ht="15">
      <c r="E654"/>
      <c r="G654" s="2"/>
      <c r="H654" s="41"/>
      <c r="I654" s="2"/>
    </row>
    <row r="655" spans="5:9" ht="15">
      <c r="E655"/>
      <c r="G655" s="2"/>
      <c r="H655" s="41"/>
      <c r="I655" s="2"/>
    </row>
    <row r="656" spans="5:9" ht="15">
      <c r="E656"/>
      <c r="G656" s="2"/>
      <c r="H656" s="41"/>
      <c r="I656" s="2"/>
    </row>
    <row r="657" spans="5:9" ht="15">
      <c r="E657"/>
      <c r="G657" s="2"/>
      <c r="H657" s="41"/>
      <c r="I657" s="2"/>
    </row>
    <row r="658" spans="5:9" ht="15">
      <c r="E658"/>
      <c r="G658" s="2"/>
      <c r="H658" s="41"/>
      <c r="I658" s="2"/>
    </row>
    <row r="659" spans="5:9" ht="15">
      <c r="E659"/>
      <c r="G659" s="2"/>
      <c r="H659" s="41"/>
      <c r="I659" s="2"/>
    </row>
    <row r="660" spans="5:9" ht="15">
      <c r="E660"/>
      <c r="G660" s="2"/>
      <c r="H660" s="41"/>
      <c r="I660" s="2"/>
    </row>
    <row r="661" spans="5:9" ht="15">
      <c r="E661"/>
      <c r="G661" s="2"/>
      <c r="H661" s="41"/>
      <c r="I661" s="2"/>
    </row>
    <row r="662" spans="5:9" ht="15">
      <c r="E662"/>
      <c r="G662" s="2"/>
      <c r="H662" s="41"/>
      <c r="I662" s="2"/>
    </row>
    <row r="663" spans="5:9" ht="15">
      <c r="E663"/>
      <c r="G663" s="2"/>
      <c r="H663" s="41"/>
      <c r="I663" s="2"/>
    </row>
    <row r="664" spans="5:9" ht="15">
      <c r="E664"/>
      <c r="G664" s="2"/>
      <c r="H664" s="41"/>
      <c r="I664" s="2"/>
    </row>
    <row r="665" spans="5:9" ht="15">
      <c r="E665"/>
      <c r="G665" s="2"/>
      <c r="H665" s="41"/>
      <c r="I665" s="2"/>
    </row>
    <row r="666" spans="5:9" ht="15">
      <c r="E666"/>
      <c r="G666" s="2"/>
      <c r="H666" s="41"/>
      <c r="I666" s="2"/>
    </row>
    <row r="667" spans="5:9" ht="15">
      <c r="E667"/>
      <c r="G667" s="2"/>
      <c r="H667" s="41"/>
      <c r="I667" s="2"/>
    </row>
    <row r="668" spans="5:9" ht="15">
      <c r="E668"/>
      <c r="G668" s="2"/>
      <c r="H668" s="41"/>
      <c r="I668" s="2"/>
    </row>
    <row r="669" spans="5:9" ht="15">
      <c r="E669"/>
      <c r="G669" s="2"/>
      <c r="H669" s="41"/>
      <c r="I669" s="2"/>
    </row>
    <row r="670" spans="5:9" ht="15">
      <c r="E670"/>
      <c r="G670" s="2"/>
      <c r="H670" s="41"/>
      <c r="I670" s="2"/>
    </row>
    <row r="671" spans="5:9" ht="15">
      <c r="E671"/>
      <c r="G671" s="2"/>
      <c r="H671" s="41"/>
      <c r="I671" s="2"/>
    </row>
    <row r="672" spans="5:9" ht="15">
      <c r="E672"/>
      <c r="G672" s="2"/>
      <c r="H672" s="41"/>
      <c r="I672" s="2"/>
    </row>
    <row r="673" spans="5:9" ht="15">
      <c r="E673"/>
      <c r="G673" s="2"/>
      <c r="H673" s="41"/>
      <c r="I673" s="2"/>
    </row>
    <row r="674" spans="5:9" ht="15">
      <c r="E674"/>
      <c r="G674" s="2"/>
      <c r="H674" s="41"/>
      <c r="I674" s="2"/>
    </row>
    <row r="675" spans="5:9" ht="15">
      <c r="E675"/>
      <c r="G675" s="2"/>
      <c r="H675" s="41"/>
      <c r="I675" s="2"/>
    </row>
    <row r="676" spans="5:9" ht="15">
      <c r="E676"/>
      <c r="G676" s="2"/>
      <c r="H676" s="41"/>
      <c r="I676" s="2"/>
    </row>
    <row r="677" spans="5:9" ht="15">
      <c r="E677"/>
      <c r="G677" s="2"/>
      <c r="H677" s="41"/>
      <c r="I677" s="2"/>
    </row>
    <row r="678" spans="5:9" ht="15">
      <c r="E678"/>
      <c r="G678" s="2"/>
      <c r="H678" s="41"/>
      <c r="I678" s="2"/>
    </row>
    <row r="679" spans="5:9" ht="15">
      <c r="E679"/>
      <c r="G679" s="2"/>
      <c r="H679" s="41"/>
      <c r="I679" s="2"/>
    </row>
    <row r="680" spans="5:9" ht="15">
      <c r="E680"/>
      <c r="G680" s="2"/>
      <c r="H680" s="41"/>
      <c r="I680" s="2"/>
    </row>
    <row r="681" spans="5:9" ht="15">
      <c r="E681"/>
      <c r="G681" s="2"/>
      <c r="H681" s="41"/>
      <c r="I681" s="2"/>
    </row>
    <row r="682" spans="5:9" ht="15">
      <c r="E682"/>
      <c r="G682" s="2"/>
      <c r="H682" s="41"/>
      <c r="I682" s="2"/>
    </row>
    <row r="683" spans="5:9" ht="15">
      <c r="E683"/>
      <c r="G683" s="2"/>
      <c r="H683" s="41"/>
      <c r="I683" s="2"/>
    </row>
    <row r="684" spans="5:9" ht="15">
      <c r="E684"/>
      <c r="G684" s="2"/>
      <c r="H684" s="41"/>
      <c r="I684" s="2"/>
    </row>
    <row r="685" spans="5:9" ht="15">
      <c r="E685"/>
      <c r="G685" s="2"/>
      <c r="H685" s="41"/>
      <c r="I685" s="2"/>
    </row>
    <row r="686" spans="5:9" ht="15">
      <c r="E686"/>
      <c r="G686" s="2"/>
      <c r="H686" s="41"/>
      <c r="I686" s="2"/>
    </row>
    <row r="687" spans="5:9" ht="15">
      <c r="E687"/>
      <c r="G687" s="2"/>
      <c r="H687" s="41"/>
      <c r="I687" s="2"/>
    </row>
    <row r="688" spans="5:9" ht="15">
      <c r="E688"/>
      <c r="G688" s="2"/>
      <c r="H688" s="41"/>
      <c r="I688" s="2"/>
    </row>
    <row r="689" spans="5:9" ht="15">
      <c r="E689"/>
      <c r="G689" s="2"/>
      <c r="H689" s="41"/>
      <c r="I689" s="2"/>
    </row>
    <row r="690" spans="5:9" ht="15">
      <c r="E690"/>
      <c r="G690" s="2"/>
      <c r="H690" s="41"/>
      <c r="I690" s="2"/>
    </row>
    <row r="691" spans="5:9" ht="15">
      <c r="E691"/>
      <c r="G691" s="2"/>
      <c r="H691" s="41"/>
      <c r="I691" s="2"/>
    </row>
    <row r="692" spans="5:9" ht="15">
      <c r="E692"/>
      <c r="G692" s="2"/>
      <c r="H692" s="41"/>
      <c r="I692" s="2"/>
    </row>
    <row r="693" spans="5:9" ht="15">
      <c r="E693"/>
      <c r="G693" s="2"/>
      <c r="H693" s="41"/>
      <c r="I693" s="2"/>
    </row>
    <row r="694" spans="5:9" ht="15">
      <c r="E694"/>
      <c r="G694" s="2"/>
      <c r="H694" s="41"/>
      <c r="I694" s="2"/>
    </row>
    <row r="695" spans="5:9" ht="15">
      <c r="E695"/>
      <c r="G695" s="2"/>
      <c r="H695" s="41"/>
      <c r="I695" s="2"/>
    </row>
    <row r="696" spans="5:9" ht="15">
      <c r="E696"/>
      <c r="G696" s="2"/>
      <c r="H696" s="41"/>
      <c r="I696" s="2"/>
    </row>
    <row r="697" spans="5:9" ht="15">
      <c r="E697"/>
      <c r="G697" s="2"/>
      <c r="H697" s="41"/>
      <c r="I697" s="2"/>
    </row>
    <row r="698" spans="5:9" ht="15">
      <c r="E698"/>
      <c r="G698" s="2"/>
      <c r="H698" s="41"/>
      <c r="I698" s="2"/>
    </row>
    <row r="699" spans="5:9" ht="15">
      <c r="E699"/>
      <c r="G699" s="2"/>
      <c r="H699" s="41"/>
      <c r="I699" s="2"/>
    </row>
    <row r="700" spans="5:9" ht="15">
      <c r="E700"/>
      <c r="G700" s="2"/>
      <c r="H700" s="41"/>
      <c r="I700" s="2"/>
    </row>
    <row r="701" spans="5:9" ht="15">
      <c r="E701"/>
      <c r="G701" s="2"/>
      <c r="H701" s="41"/>
      <c r="I701" s="2"/>
    </row>
    <row r="702" spans="5:9" ht="15">
      <c r="E702"/>
      <c r="G702" s="2"/>
      <c r="H702" s="41"/>
      <c r="I702" s="2"/>
    </row>
    <row r="703" spans="5:9" ht="15">
      <c r="E703"/>
      <c r="G703" s="2"/>
      <c r="H703" s="41"/>
      <c r="I703" s="2"/>
    </row>
    <row r="704" spans="5:9" ht="15">
      <c r="E704"/>
      <c r="G704" s="2"/>
      <c r="H704" s="41"/>
      <c r="I704" s="2"/>
    </row>
    <row r="705" spans="5:9" ht="15">
      <c r="E705"/>
      <c r="G705" s="2"/>
      <c r="H705" s="41"/>
      <c r="I705" s="2"/>
    </row>
    <row r="706" spans="5:9" ht="15">
      <c r="E706"/>
      <c r="G706" s="2"/>
      <c r="H706" s="41"/>
      <c r="I706" s="2"/>
    </row>
    <row r="707" spans="5:9" ht="15">
      <c r="E707"/>
      <c r="G707" s="2"/>
      <c r="H707" s="41"/>
      <c r="I707" s="2"/>
    </row>
    <row r="708" spans="5:9" ht="15">
      <c r="E708"/>
      <c r="G708" s="2"/>
      <c r="H708" s="41"/>
      <c r="I708" s="2"/>
    </row>
    <row r="709" spans="5:9" ht="15">
      <c r="E709"/>
      <c r="G709" s="2"/>
      <c r="H709" s="41"/>
      <c r="I709" s="2"/>
    </row>
    <row r="710" spans="5:9" ht="15">
      <c r="E710"/>
      <c r="G710" s="2"/>
      <c r="H710" s="41"/>
      <c r="I710" s="2"/>
    </row>
    <row r="711" spans="5:9" ht="15">
      <c r="E711"/>
      <c r="G711" s="2"/>
      <c r="H711" s="41"/>
      <c r="I711" s="2"/>
    </row>
    <row r="712" spans="5:9" ht="15">
      <c r="E712"/>
      <c r="G712" s="2"/>
      <c r="H712" s="41"/>
      <c r="I712" s="2"/>
    </row>
    <row r="713" spans="5:9" ht="15">
      <c r="E713"/>
      <c r="G713" s="2"/>
      <c r="H713" s="41"/>
      <c r="I713" s="2"/>
    </row>
    <row r="714" spans="5:9" ht="15">
      <c r="E714"/>
      <c r="G714" s="2"/>
      <c r="H714" s="41"/>
      <c r="I714" s="2"/>
    </row>
    <row r="715" spans="5:9" ht="15">
      <c r="E715"/>
      <c r="G715" s="2"/>
      <c r="H715" s="41"/>
      <c r="I715" s="2"/>
    </row>
    <row r="716" spans="5:9" ht="15">
      <c r="E716"/>
      <c r="G716" s="2"/>
      <c r="H716" s="41"/>
      <c r="I716" s="2"/>
    </row>
    <row r="717" spans="5:9" ht="15">
      <c r="E717"/>
      <c r="G717" s="2"/>
      <c r="H717" s="41"/>
      <c r="I717" s="2"/>
    </row>
    <row r="718" spans="5:9" ht="15">
      <c r="E718"/>
      <c r="G718" s="2"/>
      <c r="H718" s="41"/>
      <c r="I718" s="2"/>
    </row>
    <row r="719" spans="5:9" ht="15">
      <c r="E719"/>
      <c r="G719" s="2"/>
      <c r="H719" s="41"/>
      <c r="I719" s="2"/>
    </row>
    <row r="720" spans="5:9" ht="15">
      <c r="E720"/>
      <c r="G720" s="2"/>
      <c r="H720" s="41"/>
      <c r="I720" s="2"/>
    </row>
    <row r="721" spans="5:9" ht="15">
      <c r="E721"/>
      <c r="G721" s="2"/>
      <c r="H721" s="41"/>
      <c r="I721" s="2"/>
    </row>
    <row r="722" spans="5:9" ht="15">
      <c r="E722"/>
      <c r="G722" s="2"/>
      <c r="H722" s="41"/>
      <c r="I722" s="2"/>
    </row>
    <row r="723" spans="5:9" ht="15">
      <c r="E723"/>
      <c r="G723" s="2"/>
      <c r="H723" s="41"/>
      <c r="I723" s="2"/>
    </row>
    <row r="724" spans="5:9" ht="15">
      <c r="E724"/>
      <c r="G724" s="2"/>
      <c r="H724" s="41"/>
      <c r="I724" s="2"/>
    </row>
    <row r="725" spans="5:9" ht="15">
      <c r="E725"/>
      <c r="G725" s="2"/>
      <c r="H725" s="41"/>
      <c r="I725" s="2"/>
    </row>
    <row r="726" spans="5:9" ht="15">
      <c r="E726"/>
      <c r="G726" s="2"/>
      <c r="H726" s="41"/>
      <c r="I726" s="2"/>
    </row>
    <row r="727" spans="5:9" ht="15">
      <c r="E727"/>
      <c r="G727" s="2"/>
      <c r="H727" s="41"/>
      <c r="I727" s="2"/>
    </row>
    <row r="728" spans="5:9" ht="15">
      <c r="E728"/>
      <c r="G728" s="2"/>
      <c r="H728" s="41"/>
      <c r="I728" s="2"/>
    </row>
    <row r="729" spans="5:9" ht="15">
      <c r="E729"/>
      <c r="G729" s="2"/>
      <c r="H729" s="41"/>
      <c r="I729" s="2"/>
    </row>
    <row r="730" spans="5:9" ht="15">
      <c r="E730"/>
      <c r="G730" s="2"/>
      <c r="H730" s="41"/>
      <c r="I730" s="2"/>
    </row>
    <row r="731" spans="5:9" ht="15">
      <c r="E731"/>
      <c r="G731" s="2"/>
      <c r="H731" s="41"/>
      <c r="I731" s="2"/>
    </row>
    <row r="732" spans="5:9" ht="15">
      <c r="E732"/>
      <c r="G732" s="2"/>
      <c r="H732" s="41"/>
      <c r="I732" s="2"/>
    </row>
    <row r="733" spans="5:9" ht="15">
      <c r="E733"/>
      <c r="G733" s="2"/>
      <c r="H733" s="41"/>
      <c r="I733" s="2"/>
    </row>
    <row r="734" spans="5:9" ht="15">
      <c r="E734"/>
      <c r="G734" s="2"/>
      <c r="H734" s="41"/>
      <c r="I734" s="2"/>
    </row>
    <row r="735" spans="5:9" ht="15">
      <c r="E735"/>
      <c r="G735" s="2"/>
      <c r="H735" s="41"/>
      <c r="I735" s="2"/>
    </row>
    <row r="736" spans="5:9" ht="15">
      <c r="E736"/>
      <c r="G736" s="2"/>
      <c r="H736" s="41"/>
      <c r="I736" s="2"/>
    </row>
    <row r="737" spans="5:9" ht="15">
      <c r="E737"/>
      <c r="G737" s="2"/>
      <c r="H737" s="41"/>
      <c r="I737" s="2"/>
    </row>
    <row r="738" spans="5:9" ht="15">
      <c r="E738"/>
      <c r="G738" s="2"/>
      <c r="H738" s="41"/>
      <c r="I738" s="2"/>
    </row>
    <row r="739" spans="5:9" ht="15">
      <c r="E739"/>
      <c r="G739" s="2"/>
      <c r="H739" s="41"/>
      <c r="I739" s="2"/>
    </row>
    <row r="740" spans="5:9" ht="15">
      <c r="E740"/>
      <c r="G740" s="2"/>
      <c r="H740" s="41"/>
      <c r="I740" s="2"/>
    </row>
    <row r="741" spans="5:9" ht="15">
      <c r="E741"/>
      <c r="G741" s="2"/>
      <c r="H741" s="41"/>
      <c r="I741" s="2"/>
    </row>
  </sheetData>
  <sheetProtection/>
  <mergeCells count="293">
    <mergeCell ref="A399:A401"/>
    <mergeCell ref="B390:B392"/>
    <mergeCell ref="B375:B377"/>
    <mergeCell ref="A378:A380"/>
    <mergeCell ref="B378:B380"/>
    <mergeCell ref="A381:A383"/>
    <mergeCell ref="B396:B398"/>
    <mergeCell ref="A384:A386"/>
    <mergeCell ref="B442:B444"/>
    <mergeCell ref="A456:I456"/>
    <mergeCell ref="A418:A420"/>
    <mergeCell ref="B418:B420"/>
    <mergeCell ref="A406:A408"/>
    <mergeCell ref="B406:B408"/>
    <mergeCell ref="A448:A450"/>
    <mergeCell ref="B448:B450"/>
    <mergeCell ref="A433:A435"/>
    <mergeCell ref="B433:B435"/>
    <mergeCell ref="A436:A438"/>
    <mergeCell ref="B436:B438"/>
    <mergeCell ref="A439:A441"/>
    <mergeCell ref="B439:B441"/>
    <mergeCell ref="A445:A447"/>
    <mergeCell ref="B445:B447"/>
    <mergeCell ref="A442:A444"/>
    <mergeCell ref="A430:A432"/>
    <mergeCell ref="B430:B432"/>
    <mergeCell ref="A415:A417"/>
    <mergeCell ref="B415:B417"/>
    <mergeCell ref="A424:A426"/>
    <mergeCell ref="B424:B426"/>
    <mergeCell ref="A427:A429"/>
    <mergeCell ref="B427:B429"/>
    <mergeCell ref="A412:A414"/>
    <mergeCell ref="B412:B414"/>
    <mergeCell ref="A403:A405"/>
    <mergeCell ref="B403:B405"/>
    <mergeCell ref="A321:A323"/>
    <mergeCell ref="B321:B323"/>
    <mergeCell ref="A324:A326"/>
    <mergeCell ref="B324:B326"/>
    <mergeCell ref="B399:B401"/>
    <mergeCell ref="A396:A398"/>
    <mergeCell ref="A409:A411"/>
    <mergeCell ref="B409:B411"/>
    <mergeCell ref="A363:A365"/>
    <mergeCell ref="B363:B365"/>
    <mergeCell ref="A366:A368"/>
    <mergeCell ref="B366:B368"/>
    <mergeCell ref="A369:A371"/>
    <mergeCell ref="B369:B371"/>
    <mergeCell ref="A393:A395"/>
    <mergeCell ref="B393:B395"/>
    <mergeCell ref="B384:B386"/>
    <mergeCell ref="A387:A389"/>
    <mergeCell ref="B387:B389"/>
    <mergeCell ref="A390:A392"/>
    <mergeCell ref="A360:A362"/>
    <mergeCell ref="B360:B362"/>
    <mergeCell ref="A372:A374"/>
    <mergeCell ref="B372:B374"/>
    <mergeCell ref="B381:B383"/>
    <mergeCell ref="A375:A377"/>
    <mergeCell ref="A345:A347"/>
    <mergeCell ref="B345:B347"/>
    <mergeCell ref="A342:A344"/>
    <mergeCell ref="B342:B344"/>
    <mergeCell ref="A336:A338"/>
    <mergeCell ref="B336:B338"/>
    <mergeCell ref="A339:A341"/>
    <mergeCell ref="B339:B341"/>
    <mergeCell ref="A327:A329"/>
    <mergeCell ref="B327:B329"/>
    <mergeCell ref="A330:A332"/>
    <mergeCell ref="B330:B332"/>
    <mergeCell ref="A333:A335"/>
    <mergeCell ref="B333:B335"/>
    <mergeCell ref="A348:A350"/>
    <mergeCell ref="B348:B350"/>
    <mergeCell ref="A351:A353"/>
    <mergeCell ref="B351:B353"/>
    <mergeCell ref="A354:A356"/>
    <mergeCell ref="B354:B356"/>
    <mergeCell ref="A357:A359"/>
    <mergeCell ref="B357:B359"/>
    <mergeCell ref="A306:A308"/>
    <mergeCell ref="B306:B308"/>
    <mergeCell ref="A318:A320"/>
    <mergeCell ref="B318:B320"/>
    <mergeCell ref="A312:A314"/>
    <mergeCell ref="B312:B314"/>
    <mergeCell ref="A315:A317"/>
    <mergeCell ref="B315:B317"/>
    <mergeCell ref="A282:A284"/>
    <mergeCell ref="B282:B284"/>
    <mergeCell ref="A309:A311"/>
    <mergeCell ref="B309:B311"/>
    <mergeCell ref="A297:A299"/>
    <mergeCell ref="B297:B299"/>
    <mergeCell ref="A285:A287"/>
    <mergeCell ref="B285:B287"/>
    <mergeCell ref="A288:A290"/>
    <mergeCell ref="B288:B290"/>
    <mergeCell ref="A291:A293"/>
    <mergeCell ref="B291:B293"/>
    <mergeCell ref="A300:A302"/>
    <mergeCell ref="B300:B302"/>
    <mergeCell ref="A303:A305"/>
    <mergeCell ref="B303:B305"/>
    <mergeCell ref="A294:A296"/>
    <mergeCell ref="B294:B296"/>
    <mergeCell ref="A279:A281"/>
    <mergeCell ref="B279:B281"/>
    <mergeCell ref="A255:A257"/>
    <mergeCell ref="B255:B257"/>
    <mergeCell ref="A267:A269"/>
    <mergeCell ref="B267:B269"/>
    <mergeCell ref="A261:A263"/>
    <mergeCell ref="B261:B263"/>
    <mergeCell ref="A270:A272"/>
    <mergeCell ref="B270:B272"/>
    <mergeCell ref="A273:A275"/>
    <mergeCell ref="B273:B275"/>
    <mergeCell ref="A276:A278"/>
    <mergeCell ref="B276:B278"/>
    <mergeCell ref="A264:A266"/>
    <mergeCell ref="B264:B266"/>
    <mergeCell ref="A258:A260"/>
    <mergeCell ref="B258:B260"/>
    <mergeCell ref="A249:A251"/>
    <mergeCell ref="B249:B251"/>
    <mergeCell ref="A234:A236"/>
    <mergeCell ref="B234:B236"/>
    <mergeCell ref="A240:A242"/>
    <mergeCell ref="B240:B242"/>
    <mergeCell ref="A237:A239"/>
    <mergeCell ref="B237:B239"/>
    <mergeCell ref="A252:A254"/>
    <mergeCell ref="B252:B254"/>
    <mergeCell ref="A243:A245"/>
    <mergeCell ref="B243:B245"/>
    <mergeCell ref="A246:A248"/>
    <mergeCell ref="B246:B248"/>
    <mergeCell ref="A231:A233"/>
    <mergeCell ref="B231:B233"/>
    <mergeCell ref="A204:A206"/>
    <mergeCell ref="B204:B206"/>
    <mergeCell ref="A207:A209"/>
    <mergeCell ref="B207:B209"/>
    <mergeCell ref="A219:A221"/>
    <mergeCell ref="B219:B221"/>
    <mergeCell ref="A210:A212"/>
    <mergeCell ref="B210:B212"/>
    <mergeCell ref="A222:A224"/>
    <mergeCell ref="B222:B224"/>
    <mergeCell ref="A225:A227"/>
    <mergeCell ref="B225:B227"/>
    <mergeCell ref="A228:A230"/>
    <mergeCell ref="B228:B230"/>
    <mergeCell ref="A197:A199"/>
    <mergeCell ref="B197:B199"/>
    <mergeCell ref="A213:A215"/>
    <mergeCell ref="B213:B215"/>
    <mergeCell ref="A216:A218"/>
    <mergeCell ref="B216:B218"/>
    <mergeCell ref="A185:A187"/>
    <mergeCell ref="B185:B187"/>
    <mergeCell ref="A188:A190"/>
    <mergeCell ref="B188:B190"/>
    <mergeCell ref="A200:A202"/>
    <mergeCell ref="B200:B202"/>
    <mergeCell ref="A191:A193"/>
    <mergeCell ref="B191:B193"/>
    <mergeCell ref="A194:A196"/>
    <mergeCell ref="B194:B196"/>
    <mergeCell ref="A182:A184"/>
    <mergeCell ref="B182:B184"/>
    <mergeCell ref="A173:A175"/>
    <mergeCell ref="B173:B175"/>
    <mergeCell ref="A176:A178"/>
    <mergeCell ref="B176:B178"/>
    <mergeCell ref="A179:A181"/>
    <mergeCell ref="B179:B181"/>
    <mergeCell ref="A156:A158"/>
    <mergeCell ref="B156:B158"/>
    <mergeCell ref="A161:A163"/>
    <mergeCell ref="B161:B163"/>
    <mergeCell ref="A144:A146"/>
    <mergeCell ref="B144:B146"/>
    <mergeCell ref="A147:A149"/>
    <mergeCell ref="B147:B149"/>
    <mergeCell ref="A150:A152"/>
    <mergeCell ref="B150:B152"/>
    <mergeCell ref="A167:A169"/>
    <mergeCell ref="B167:B169"/>
    <mergeCell ref="A170:A172"/>
    <mergeCell ref="B170:B172"/>
    <mergeCell ref="A141:A143"/>
    <mergeCell ref="B141:B143"/>
    <mergeCell ref="A164:A166"/>
    <mergeCell ref="B164:B166"/>
    <mergeCell ref="A153:A155"/>
    <mergeCell ref="B153:B155"/>
    <mergeCell ref="A132:A134"/>
    <mergeCell ref="B132:B134"/>
    <mergeCell ref="A135:A137"/>
    <mergeCell ref="B135:B137"/>
    <mergeCell ref="A138:A140"/>
    <mergeCell ref="B138:B140"/>
    <mergeCell ref="A126:A128"/>
    <mergeCell ref="B126:B128"/>
    <mergeCell ref="A114:A116"/>
    <mergeCell ref="B114:B116"/>
    <mergeCell ref="A105:A107"/>
    <mergeCell ref="B105:B107"/>
    <mergeCell ref="A108:A110"/>
    <mergeCell ref="B108:B110"/>
    <mergeCell ref="A111:A113"/>
    <mergeCell ref="B111:B113"/>
    <mergeCell ref="A81:A83"/>
    <mergeCell ref="B81:B83"/>
    <mergeCell ref="A129:A131"/>
    <mergeCell ref="B129:B131"/>
    <mergeCell ref="A117:A119"/>
    <mergeCell ref="B117:B119"/>
    <mergeCell ref="A120:A122"/>
    <mergeCell ref="B120:B122"/>
    <mergeCell ref="A123:A125"/>
    <mergeCell ref="B123:B125"/>
    <mergeCell ref="A102:A104"/>
    <mergeCell ref="B102:B104"/>
    <mergeCell ref="A87:A89"/>
    <mergeCell ref="B87:B89"/>
    <mergeCell ref="A90:A92"/>
    <mergeCell ref="B90:B92"/>
    <mergeCell ref="A93:A95"/>
    <mergeCell ref="B93:B95"/>
    <mergeCell ref="A96:A98"/>
    <mergeCell ref="B96:B98"/>
    <mergeCell ref="A99:A101"/>
    <mergeCell ref="B99:B101"/>
    <mergeCell ref="B42:B44"/>
    <mergeCell ref="B27:B29"/>
    <mergeCell ref="A33:A35"/>
    <mergeCell ref="A39:A41"/>
    <mergeCell ref="B63:B65"/>
    <mergeCell ref="B60:B62"/>
    <mergeCell ref="B48:B50"/>
    <mergeCell ref="A51:A53"/>
    <mergeCell ref="B84:B86"/>
    <mergeCell ref="A69:A71"/>
    <mergeCell ref="B69:B71"/>
    <mergeCell ref="A72:A74"/>
    <mergeCell ref="A54:A56"/>
    <mergeCell ref="B54:B56"/>
    <mergeCell ref="A78:A80"/>
    <mergeCell ref="A84:A86"/>
    <mergeCell ref="B78:B80"/>
    <mergeCell ref="A57:A59"/>
    <mergeCell ref="B72:B74"/>
    <mergeCell ref="A75:A77"/>
    <mergeCell ref="B75:B77"/>
    <mergeCell ref="A60:A62"/>
    <mergeCell ref="A66:A68"/>
    <mergeCell ref="B66:B68"/>
    <mergeCell ref="A36:A38"/>
    <mergeCell ref="B36:B38"/>
    <mergeCell ref="A4:C4"/>
    <mergeCell ref="D4:I4"/>
    <mergeCell ref="A48:A50"/>
    <mergeCell ref="A63:A65"/>
    <mergeCell ref="B51:B53"/>
    <mergeCell ref="B57:B59"/>
    <mergeCell ref="A21:A23"/>
    <mergeCell ref="B21:B23"/>
    <mergeCell ref="A15:A17"/>
    <mergeCell ref="B15:B17"/>
    <mergeCell ref="A1:I1"/>
    <mergeCell ref="A45:A47"/>
    <mergeCell ref="B45:B47"/>
    <mergeCell ref="A7:D7"/>
    <mergeCell ref="B39:B41"/>
    <mergeCell ref="B33:B35"/>
    <mergeCell ref="A42:A44"/>
    <mergeCell ref="A2:I3"/>
    <mergeCell ref="A5:I5"/>
    <mergeCell ref="A30:A32"/>
    <mergeCell ref="B30:B32"/>
    <mergeCell ref="A24:A26"/>
    <mergeCell ref="B24:B26"/>
    <mergeCell ref="A27:A29"/>
    <mergeCell ref="A18:A20"/>
    <mergeCell ref="B18:B20"/>
  </mergeCells>
  <conditionalFormatting sqref="C8:C272 C6 C279:C455 C464:C65536 D159:E160">
    <cfRule type="cellIs" priority="156" dxfId="14" operator="equal" stopIfTrue="1">
      <formula>"Professional (26)"</formula>
    </cfRule>
    <cfRule type="expression" priority="157" dxfId="27" stopIfTrue="1">
      <formula>NOT(ISERROR(SEARCH("G",C6)))</formula>
    </cfRule>
    <cfRule type="expression" priority="158" dxfId="28" stopIfTrue="1">
      <formula>NOT(ISERROR(SEARCH("Technical (TC)",C6)))</formula>
    </cfRule>
  </conditionalFormatting>
  <conditionalFormatting sqref="H263">
    <cfRule type="cellIs" priority="26" dxfId="29" operator="lessThan">
      <formula>0</formula>
    </cfRule>
  </conditionalFormatting>
  <conditionalFormatting sqref="H408 H411 H414 H417">
    <cfRule type="cellIs" priority="25" dxfId="29" operator="lessThan">
      <formula>0</formula>
    </cfRule>
  </conditionalFormatting>
  <conditionalFormatting sqref="H447">
    <cfRule type="cellIs" priority="24" dxfId="29" operator="lessThan">
      <formula>0</formula>
    </cfRule>
  </conditionalFormatting>
  <conditionalFormatting sqref="G2:H272 G279:H455 G742:H65536 F464:G741">
    <cfRule type="expression" priority="23" dxfId="30" stopIfTrue="1">
      <formula>G-H&gt;-1</formula>
    </cfRule>
  </conditionalFormatting>
  <conditionalFormatting sqref="C273:C275">
    <cfRule type="cellIs" priority="20" dxfId="14" operator="equal" stopIfTrue="1">
      <formula>"Professional (26)"</formula>
    </cfRule>
    <cfRule type="expression" priority="21" dxfId="27" stopIfTrue="1">
      <formula>NOT(ISERROR(SEARCH("G",C273)))</formula>
    </cfRule>
    <cfRule type="expression" priority="22" dxfId="28" stopIfTrue="1">
      <formula>NOT(ISERROR(SEARCH("Technical (TC)",C273)))</formula>
    </cfRule>
  </conditionalFormatting>
  <conditionalFormatting sqref="H275">
    <cfRule type="cellIs" priority="19" dxfId="29" operator="lessThan">
      <formula>0</formula>
    </cfRule>
  </conditionalFormatting>
  <conditionalFormatting sqref="G273:H273 H275 G274">
    <cfRule type="expression" priority="18" dxfId="30" stopIfTrue="1">
      <formula>G-H&gt;-1</formula>
    </cfRule>
  </conditionalFormatting>
  <conditionalFormatting sqref="C276:C278">
    <cfRule type="cellIs" priority="15" dxfId="14" operator="equal" stopIfTrue="1">
      <formula>"Professional (26)"</formula>
    </cfRule>
    <cfRule type="expression" priority="16" dxfId="27" stopIfTrue="1">
      <formula>NOT(ISERROR(SEARCH("G",C276)))</formula>
    </cfRule>
    <cfRule type="expression" priority="17" dxfId="28" stopIfTrue="1">
      <formula>NOT(ISERROR(SEARCH("Technical (TC)",C276)))</formula>
    </cfRule>
  </conditionalFormatting>
  <conditionalFormatting sqref="H278">
    <cfRule type="cellIs" priority="14" dxfId="29" operator="lessThan">
      <formula>0</formula>
    </cfRule>
  </conditionalFormatting>
  <conditionalFormatting sqref="G276:H276 H278 G277">
    <cfRule type="expression" priority="13" dxfId="30" stopIfTrue="1">
      <formula>G-H&gt;-1</formula>
    </cfRule>
  </conditionalFormatting>
  <conditionalFormatting sqref="G275">
    <cfRule type="expression" priority="12" dxfId="30" stopIfTrue="1">
      <formula>G-H&gt;-1</formula>
    </cfRule>
  </conditionalFormatting>
  <conditionalFormatting sqref="G278">
    <cfRule type="expression" priority="11" dxfId="30" stopIfTrue="1">
      <formula>G-H&gt;-1</formula>
    </cfRule>
  </conditionalFormatting>
  <conditionalFormatting sqref="H274">
    <cfRule type="expression" priority="10" dxfId="30" stopIfTrue="1">
      <formula>G-H&gt;-1</formula>
    </cfRule>
  </conditionalFormatting>
  <conditionalFormatting sqref="H277">
    <cfRule type="expression" priority="9" dxfId="30" stopIfTrue="1">
      <formula>G-H&gt;-1</formula>
    </cfRule>
  </conditionalFormatting>
  <conditionalFormatting sqref="M10">
    <cfRule type="cellIs" priority="6" dxfId="31" operator="lessThan" stopIfTrue="1">
      <formula>0</formula>
    </cfRule>
  </conditionalFormatting>
  <conditionalFormatting sqref="I2:I455 I742:I65536 H464:H741">
    <cfRule type="cellIs" priority="3" dxfId="3" operator="lessThan" stopIfTrue="1">
      <formula>-0.05</formula>
    </cfRule>
    <cfRule type="cellIs" priority="4" dxfId="3" operator="lessThan" stopIfTrue="1">
      <formula>-5</formula>
    </cfRule>
    <cfRule type="cellIs" priority="5" dxfId="31" operator="lessThan" stopIfTrue="1">
      <formula>0</formula>
    </cfRule>
  </conditionalFormatting>
  <conditionalFormatting sqref="J456 I457:I463">
    <cfRule type="cellIs" priority="1" dxfId="32" operator="greaterThan">
      <formula>0</formula>
    </cfRule>
    <cfRule type="cellIs" priority="2" dxfId="29" operator="lessThan">
      <formula>0</formula>
    </cfRule>
  </conditionalFormatting>
  <hyperlinks>
    <hyperlink ref="D4:I4" r:id="rId1" display="CY2017 MPFS Final Rule "/>
  </hyperlinks>
  <printOptions horizontalCentered="1"/>
  <pageMargins left="0.25" right="0.25" top="0.75" bottom="0.75" header="0.3" footer="0.3"/>
  <pageSetup fitToHeight="10" horizontalDpi="600" verticalDpi="600" orientation="portrait" scale="48" r:id="rId3"/>
  <headerFooter>
    <oddFooter>&amp;LLast Update: November 3, 2016&amp;C&amp;8                 Compliments of www.snmmi.org
                           Physician Fee Schedule Educational Materials&amp;RPage &amp;P of &amp;N</oddFooter>
  </headerFooter>
  <rowBreaks count="5" manualBreakCount="5">
    <brk id="68" max="8" man="1"/>
    <brk id="149" max="8" man="1"/>
    <brk id="227" max="8" man="1"/>
    <brk id="311" max="8" man="1"/>
    <brk id="39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dc:description/>
  <cp:lastModifiedBy>ckubler</cp:lastModifiedBy>
  <cp:lastPrinted>2016-11-03T16:58:11Z</cp:lastPrinted>
  <dcterms:created xsi:type="dcterms:W3CDTF">2010-06-29T12:37:03Z</dcterms:created>
  <dcterms:modified xsi:type="dcterms:W3CDTF">2016-11-03T17:56:38Z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0x010100F20FD0A4DA08A0459E80F8E591DC5378</vt:lpwstr>
  </property>
</Properties>
</file>